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<sst xmlns="http://schemas.openxmlformats.org/spreadsheetml/2006/main" count="133" uniqueCount="49">
  <si>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01.01.2021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</si>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</sst>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B37" activeCellId="0" sqref="B37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633500069.14</v>
      </c>
      <c r="D5" s="12" t="n">
        <f aca="false">D6+D10</f>
        <v>625551612.74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464812069.14</v>
      </c>
      <c r="D6" s="12" t="n">
        <f aca="false">D9+D7+D8</f>
        <v>457483584.51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27218495.47</v>
      </c>
      <c r="D7" s="12" t="n">
        <f aca="false">D109+D49+D13+D31+D37+D25+D43+D55+D61+D67+D73+D79+D85+D91+D97+D103+D19</f>
        <v>24160174.35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8362508</v>
      </c>
      <c r="D8" s="12" t="n">
        <f aca="false">D110+D50+D14+D32+D38+D26+D44+D56+D62+D68+D74+D80+D86+D92+D98+D104</f>
        <v>8217999.46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429231065.67</v>
      </c>
      <c r="D9" s="12" t="n">
        <f aca="false">D111+D51+D15+D33+D39+D27+D45+D57+D63+D69+D75+D81+D87+D93+D99+D105+D21</f>
        <v>425105410.7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168688000</v>
      </c>
      <c r="D10" s="12" t="n">
        <f aca="false">D100+D52+D16+D106</f>
        <v>168068028.23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66826650.19</v>
      </c>
      <c r="D11" s="17" t="n">
        <f aca="false">D12+D16</f>
        <v>66333766.32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66826650.19</v>
      </c>
      <c r="D12" s="20" t="n">
        <f aca="false">D13+D14+D15</f>
        <v>66333766.32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f aca="false">94300+125908</f>
        <v>220208</v>
      </c>
      <c r="D14" s="22" t="n">
        <f aca="false">94300+125908</f>
        <v>220208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66606442.19</v>
      </c>
      <c r="D15" s="22" t="n">
        <v>66113558.32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453412</v>
      </c>
      <c r="D23" s="24" t="n">
        <f aca="false">D24</f>
        <v>453412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453412</v>
      </c>
      <c r="D24" s="20" t="n">
        <f aca="false">D25+D26+D27</f>
        <v>453412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143000</v>
      </c>
      <c r="D25" s="20" t="n">
        <v>143000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310412</v>
      </c>
      <c r="D27" s="20" t="n">
        <v>310412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1000120</v>
      </c>
      <c r="D29" s="24" t="n">
        <f aca="false">D30</f>
        <v>1000120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1000120</v>
      </c>
      <c r="D30" s="20" t="n">
        <f aca="false">D31+D32+D33</f>
        <v>1000120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1000120</v>
      </c>
      <c r="D33" s="20" t="n">
        <v>1000120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2359763.4</v>
      </c>
      <c r="D35" s="24" t="n">
        <f aca="false">D36</f>
        <v>2352748.42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2359763.4</v>
      </c>
      <c r="D36" s="20" t="n">
        <f aca="false">D37+D38+D39</f>
        <v>2352748.42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2359763.4</v>
      </c>
      <c r="D39" s="20" t="n">
        <v>2352748.42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21029805.5</v>
      </c>
      <c r="D41" s="26" t="n">
        <f aca="false">D42</f>
        <v>21000779.59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21029805.5</v>
      </c>
      <c r="D42" s="20" t="n">
        <f aca="false">D43+D44+D45</f>
        <v>21000779.59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21029805.5</v>
      </c>
      <c r="D45" s="22" t="n">
        <v>21000779.59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1209805.55</v>
      </c>
      <c r="D47" s="17" t="n">
        <f aca="false">D49+D51+D52</f>
        <v>1163232</v>
      </c>
      <c r="E47" s="13"/>
      <c r="F47" s="3"/>
      <c r="G47" s="3" t="n">
        <v>3020294</v>
      </c>
      <c r="H47" s="13" t="n">
        <f aca="false">G47+C47</f>
        <v>4230099.55</v>
      </c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1209805.55</v>
      </c>
      <c r="D48" s="20" t="n">
        <f aca="false">D49+D50+D51</f>
        <v>1163232</v>
      </c>
      <c r="E48" s="3"/>
      <c r="F48" s="3"/>
      <c r="G48" s="3" t="n">
        <v>1653500</v>
      </c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394513+469587</f>
        <v>864100</v>
      </c>
      <c r="D49" s="22" t="n">
        <f aca="false">373306.88+444219.57</f>
        <v>817526.45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345705.55</v>
      </c>
      <c r="D51" s="25" t="n">
        <v>345705.55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18974252.82</v>
      </c>
      <c r="D53" s="17" t="n">
        <f aca="false">D54</f>
        <v>18974059.82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18974252.82</v>
      </c>
      <c r="D54" s="20" t="n">
        <f aca="false">D55+D56+D57</f>
        <v>18974059.82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18974252.82</v>
      </c>
      <c r="D57" s="20" t="n">
        <v>18974059.82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43693850.36</v>
      </c>
      <c r="D59" s="24" t="n">
        <f aca="false">D60</f>
        <v>42348284.51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43693850.36</v>
      </c>
      <c r="D60" s="20" t="n">
        <f aca="false">D61+D62+D63</f>
        <v>42348284.51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0</v>
      </c>
      <c r="D61" s="20" t="n">
        <v>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43693850.36</v>
      </c>
      <c r="D63" s="20" t="n">
        <v>42348284.51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6416722.63</v>
      </c>
      <c r="D65" s="28" t="n">
        <f aca="false">D66</f>
        <v>6155347.88</v>
      </c>
      <c r="E65" s="13"/>
      <c r="F65" s="3"/>
      <c r="G65" s="13" t="n">
        <f aca="false">C47+3040294</f>
        <v>4250099.55</v>
      </c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6416722.63</v>
      </c>
      <c r="D66" s="20" t="n">
        <f aca="false">D67+D68+D69</f>
        <v>6155347.88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6416722.63</v>
      </c>
      <c r="D69" s="20" t="n">
        <v>6155347.88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1882573</v>
      </c>
      <c r="D71" s="24" t="n">
        <f aca="false">D72</f>
        <v>1855893.05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1882573</v>
      </c>
      <c r="D72" s="20" t="n">
        <f aca="false">D73+D74+D75</f>
        <v>1855893.05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1882573</v>
      </c>
      <c r="D75" s="20" t="n">
        <v>1855893.05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4661267</v>
      </c>
      <c r="D77" s="24" t="n">
        <f aca="false">D78</f>
        <v>4661186.7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4661267</v>
      </c>
      <c r="D78" s="20" t="n">
        <f aca="false">D79+D80+D81</f>
        <v>4661186.7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103900</v>
      </c>
      <c r="D79" s="20" t="n">
        <v>103831.2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4557367</v>
      </c>
      <c r="D81" s="20" t="n">
        <v>4557355.5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74380137.23</v>
      </c>
      <c r="D83" s="17" t="n">
        <f aca="false">D84+D88</f>
        <v>73035538.25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74256837.23</v>
      </c>
      <c r="D84" s="22" t="n">
        <f aca="false">D85+D86+D87</f>
        <v>73035538.25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f aca="false">1356248.38+67447.09</f>
        <v>1423695.47</v>
      </c>
      <c r="D85" s="22" t="n">
        <f aca="false">1356248.38+67447.09</f>
        <v>1423695.47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6000000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66833141.76</v>
      </c>
      <c r="D87" s="22" t="n">
        <v>65611842.78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123300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321643</v>
      </c>
      <c r="D89" s="17" t="n">
        <f aca="false">D90</f>
        <v>321643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321643</v>
      </c>
      <c r="D90" s="20" t="n">
        <f aca="false">D91+D92+D93</f>
        <v>321643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321643</v>
      </c>
      <c r="D93" s="30" t="n">
        <v>321643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306896871.71</v>
      </c>
      <c r="D95" s="24" t="n">
        <f aca="false">D96+D100</f>
        <v>302509837.88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138348771.71</v>
      </c>
      <c r="D96" s="20" t="n">
        <f aca="false">D97+D98+D99</f>
        <v>134458409.65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4367000+8569300</f>
        <v>12936300</v>
      </c>
      <c r="D97" s="20" t="n">
        <f aca="false">3698379.76+6226241.47</f>
        <v>9924621.23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f aca="false">1979100+163200</f>
        <v>2142300</v>
      </c>
      <c r="D98" s="20" t="n">
        <f aca="false">1834591.57+163199.89</f>
        <v>1997791.46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123270171.71</v>
      </c>
      <c r="D99" s="20" t="n">
        <v>122535996.96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168548100</v>
      </c>
      <c r="D100" s="20" t="n">
        <v>168051428.23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81855546.08</v>
      </c>
      <c r="D101" s="23" t="n">
        <f aca="false">D102+D106</f>
        <v>81848114.65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81838946.08</v>
      </c>
      <c r="D102" s="20" t="n">
        <f aca="false">D103+D104+D105</f>
        <v>81831514.65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v>11747500</v>
      </c>
      <c r="D103" s="25" t="n">
        <v>11747500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0</v>
      </c>
      <c r="D104" s="20" t="n">
        <v>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70091446.08</v>
      </c>
      <c r="D105" s="20" t="n">
        <v>70084014.65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16600</v>
      </c>
      <c r="D106" s="20" t="n">
        <v>16600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1537648.67</v>
      </c>
      <c r="D107" s="17" t="n">
        <f aca="false">D108</f>
        <v>1537648.67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1537648.67</v>
      </c>
      <c r="D108" s="20" t="n">
        <f aca="false">D109+D110+D111</f>
        <v>1537648.67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1537648.67</v>
      </c>
      <c r="D111" s="22" t="n">
        <v>1537648.67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2021-01-21T10:40:47Z</cp:lastPrinted>
  <dcterms:modified xsi:type="dcterms:W3CDTF">2021-01-21T10:41:18Z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