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<sst xmlns="http://schemas.openxmlformats.org/spreadsheetml/2006/main" count="133" uniqueCount="49">
  <si>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01.04.2021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</si>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</sst>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98" colorId="64" zoomScale="65" zoomScaleNormal="100" zoomScalePageLayoutView="65" workbookViewId="0">
      <selection pane="topLeft" activeCell="C9" activeCellId="0" sqref="C9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695054078</v>
      </c>
      <c r="D5" s="12" t="n">
        <f aca="false">D6+D10</f>
        <v>157076639.83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525581578</v>
      </c>
      <c r="D6" s="12" t="n">
        <f aca="false">D9+D7+D8</f>
        <v>101337147.12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49242200</v>
      </c>
      <c r="D7" s="12" t="n">
        <f aca="false">D109+D49+D13+D31+D37+D25+D43+D55+D61+D67+D73+D79+D85+D91+D97+D103+D19</f>
        <v>6445161.5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15285500</v>
      </c>
      <c r="D8" s="12" t="n">
        <f aca="false">D110+D50+D14+D32+D38+D26+D44+D56+D62+D68+D74+D80+D86+D92+D98+D104</f>
        <v>1464000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461053878</v>
      </c>
      <c r="D9" s="12" t="n">
        <f aca="false">D111+D51+D15+D33+D39+D27+D45+D57+D63+D69+D75+D81+D87+D93+D99+D105+D21</f>
        <v>93427985.62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169472500</v>
      </c>
      <c r="D10" s="12" t="n">
        <f aca="false">D100+D52+D16+D106</f>
        <v>55739492.71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70825278</v>
      </c>
      <c r="D11" s="17" t="n">
        <f aca="false">D12+D16</f>
        <v>13538477.86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70664078</v>
      </c>
      <c r="D12" s="20" t="n">
        <f aca="false">D13+D14+D15</f>
        <v>13538477.86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70664078</v>
      </c>
      <c r="D15" s="22" t="n">
        <v>13538477.86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161200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1791000</v>
      </c>
      <c r="D23" s="24" t="n">
        <f aca="false">D24</f>
        <v>3000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1791000</v>
      </c>
      <c r="D24" s="20" t="n">
        <f aca="false">D25+D26+D27</f>
        <v>3000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100000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1691000</v>
      </c>
      <c r="D27" s="20" t="n">
        <v>3000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640000</v>
      </c>
      <c r="D29" s="24" t="n">
        <f aca="false">D30</f>
        <v>48754.27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640000</v>
      </c>
      <c r="D30" s="20" t="n">
        <f aca="false">D31+D32+D33</f>
        <v>48754.27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640000</v>
      </c>
      <c r="D33" s="20" t="n">
        <v>48754.27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2438980</v>
      </c>
      <c r="D35" s="24" t="n">
        <f aca="false">D36</f>
        <v>381048.02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2438980</v>
      </c>
      <c r="D36" s="20" t="n">
        <f aca="false">D37+D38+D39</f>
        <v>381048.02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2438980</v>
      </c>
      <c r="D39" s="20" t="n">
        <v>381048.02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34179465</v>
      </c>
      <c r="D41" s="26" t="n">
        <f aca="false">D42</f>
        <v>21979832.69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34179465</v>
      </c>
      <c r="D42" s="20" t="n">
        <f aca="false">D43+D44+D45</f>
        <v>21979832.69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34179465</v>
      </c>
      <c r="D45" s="22" t="n">
        <v>21979832.69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2620778</v>
      </c>
      <c r="D47" s="17" t="n">
        <f aca="false">D49+D51+D52</f>
        <v>0</v>
      </c>
      <c r="E47" s="13"/>
      <c r="F47" s="3"/>
      <c r="G47" s="3" t="n">
        <v>3020294</v>
      </c>
      <c r="H47" s="13" t="n">
        <f aca="false">G47+C47</f>
        <v>5641072</v>
      </c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2620778</v>
      </c>
      <c r="D48" s="20" t="n">
        <f aca="false">D49+D50+D51</f>
        <v>0</v>
      </c>
      <c r="E48" s="3"/>
      <c r="F48" s="3"/>
      <c r="G48" s="3" t="n">
        <v>1653500</v>
      </c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547824.61+1703175.39</f>
        <v>2251000</v>
      </c>
      <c r="D49" s="22" t="n">
        <v>0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369778</v>
      </c>
      <c r="D51" s="25" t="n">
        <v>0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30906500</v>
      </c>
      <c r="D53" s="17" t="n">
        <f aca="false">D54</f>
        <v>4500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30906500</v>
      </c>
      <c r="D54" s="20" t="n">
        <f aca="false">D55+D56+D57</f>
        <v>4500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30906500</v>
      </c>
      <c r="D57" s="20" t="n">
        <v>4500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39357703.47</v>
      </c>
      <c r="D59" s="24" t="n">
        <f aca="false">D60</f>
        <v>5854110.34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39357703.47</v>
      </c>
      <c r="D60" s="20" t="n">
        <f aca="false">D61+D62+D63</f>
        <v>5854110.34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0</v>
      </c>
      <c r="D61" s="20" t="n">
        <v>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39357703.47</v>
      </c>
      <c r="D63" s="20" t="n">
        <v>5854110.34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5577631.7</v>
      </c>
      <c r="D65" s="28" t="n">
        <f aca="false">D66</f>
        <v>1088755.27</v>
      </c>
      <c r="E65" s="13"/>
      <c r="F65" s="3"/>
      <c r="G65" s="13" t="n">
        <f aca="false">C47+3040294</f>
        <v>5661072</v>
      </c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5577631.7</v>
      </c>
      <c r="D66" s="20" t="n">
        <f aca="false">D67+D68+D69</f>
        <v>1088755.27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5577631.7</v>
      </c>
      <c r="D69" s="20" t="n">
        <v>1088755.27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15279404</v>
      </c>
      <c r="D71" s="24" t="n">
        <f aca="false">D72</f>
        <v>323348.29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15279404</v>
      </c>
      <c r="D72" s="20" t="n">
        <f aca="false">D73+D74+D75</f>
        <v>323348.29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15279404</v>
      </c>
      <c r="D75" s="20" t="n">
        <v>323348.29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5819369</v>
      </c>
      <c r="D77" s="24" t="n">
        <f aca="false">D78</f>
        <v>1117551.13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5819369</v>
      </c>
      <c r="D78" s="20" t="n">
        <f aca="false">D79+D80+D81</f>
        <v>1117551.13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105800</v>
      </c>
      <c r="D79" s="20" t="n">
        <v>2061.5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5713569</v>
      </c>
      <c r="D81" s="20" t="n">
        <v>1115489.63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89565526.1</v>
      </c>
      <c r="D83" s="17" t="n">
        <f aca="false">D84+D88</f>
        <v>10041318.07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89565526.1</v>
      </c>
      <c r="D84" s="22" t="n">
        <f aca="false">D85+D86+D87</f>
        <v>10041318.07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f aca="false">4355414.02+12808685.98</f>
        <v>17164100</v>
      </c>
      <c r="D85" s="22" t="n">
        <v>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66401426.1</v>
      </c>
      <c r="D87" s="22" t="n">
        <v>10041318.07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254290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254290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254290</v>
      </c>
      <c r="D93" s="30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313493849.73</v>
      </c>
      <c r="D95" s="24" t="n">
        <f aca="false">D96+D100</f>
        <v>82745855.59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144199149.73</v>
      </c>
      <c r="D96" s="20" t="n">
        <f aca="false">D97+D98+D99</f>
        <v>27010562.88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13617600+4197200</f>
        <v>17814800</v>
      </c>
      <c r="D97" s="20" t="n">
        <f aca="false">2027975.81+581824.19</f>
        <v>2609800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v>5937000</v>
      </c>
      <c r="D98" s="20" t="n">
        <v>1464000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120447349.73</v>
      </c>
      <c r="D99" s="20" t="n">
        <v>22936762.88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169294700</v>
      </c>
      <c r="D100" s="20" t="n">
        <v>55735292.71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80565478.77</v>
      </c>
      <c r="D101" s="23" t="n">
        <f aca="false">D102+D106</f>
        <v>19861177.27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80548878.77</v>
      </c>
      <c r="D102" s="20" t="n">
        <f aca="false">D103+D104+D105</f>
        <v>19856977.27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v>11806500</v>
      </c>
      <c r="D103" s="25" t="n">
        <v>3833300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3348500</v>
      </c>
      <c r="D104" s="20" t="n">
        <v>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65393878.77</v>
      </c>
      <c r="D105" s="20" t="n">
        <v>16023677.27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16600</v>
      </c>
      <c r="D106" s="20" t="n">
        <v>4200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1738824.23</v>
      </c>
      <c r="D107" s="17" t="n">
        <f aca="false">D108</f>
        <v>88911.03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1738824.23</v>
      </c>
      <c r="D108" s="20" t="n">
        <f aca="false">D109+D110+D111</f>
        <v>88911.03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1738824.23</v>
      </c>
      <c r="D111" s="22" t="n">
        <v>88911.03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2021-04-08T08:44:35Z</cp:lastPrinted>
  <dcterms:modified xsi:type="dcterms:W3CDTF">2021-04-08T08:45:53Z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