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еречень мероприятий" sheetId="1" state="visible" r:id="rId2"/>
    <sheet name="Ресурсное обеспечение" sheetId="2" state="hidden" r:id="rId3"/>
  </sheets>
  <definedNames>
    <definedName function="false" hidden="false" localSheetId="1" name="_xlnm.Print_Area" vbProcedure="false">'Ресурсное обеспечение'!$A$1:$K$20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<sst xmlns="http://schemas.openxmlformats.org/spreadsheetml/2006/main" count="108" uniqueCount="70">
  <si>
    <t xml:space="preserve">Приложение № 2 к программе «Доступная среда для людей с ограниченными возможностями на территории ЗАТО 
г. Радужный Владимирской области»
</t>
  </si>
  <si>
    <t xml:space="preserve">4. Мероприятия муниципальной программы </t>
  </si>
  <si>
    <t xml:space="preserve">№ п/п</t>
  </si>
  <si>
    <t xml:space="preserve">Наименование мероприятий</t>
  </si>
  <si>
    <t xml:space="preserve">Срок исполнения</t>
  </si>
  <si>
    <t xml:space="preserve">Объемы финансирования (тыс.руб.)</t>
  </si>
  <si>
    <t xml:space="preserve">В том числе:</t>
  </si>
  <si>
    <t xml:space="preserve">Внебюджетные средства</t>
  </si>
  <si>
    <t xml:space="preserve">Исполнители, ответственные за реализацию программы</t>
  </si>
  <si>
    <t xml:space="preserve">Ожидаемые результаты</t>
  </si>
  <si>
    <t xml:space="preserve">Субвенции</t>
  </si>
  <si>
    <t xml:space="preserve">Собственные доходы:</t>
  </si>
  <si>
    <t xml:space="preserve">Субсидии, иные межбюджетные  трансферты</t>
  </si>
  <si>
    <t xml:space="preserve">Другие собственные доходы</t>
  </si>
  <si>
    <t xml:space="preserve">Всего</t>
  </si>
  <si>
    <t xml:space="preserve">в том числе</t>
  </si>
  <si>
    <t xml:space="preserve">Из федерального бюджета</t>
  </si>
  <si>
    <t xml:space="preserve">Из областного бюджета</t>
  </si>
  <si>
    <t xml:space="preserve">1. Обеспечение доступности для инвалидов различного рода информации, объектов социальной сферы</t>
  </si>
  <si>
    <t xml:space="preserve">Цель программы:  - формирование  благоприятных условий для беспрепятственного доступа инвалидов и других маломобильных групп населения к различного рода информации, объектам социальной и услугам.
Задачи Подпрограммы:
- обеспечение доступности зданий и сооружений  для инвалидов на стадии их проектирования, строительства, реконструкции;
- оснащение действующих объектов социальной, инженерной, транспортной, производственной инфраструктуры, средствами, обеспечивающими
беспрепятственный доступ к ним инвалидов с учетом их потребностей.</t>
  </si>
  <si>
    <t xml:space="preserve">1.</t>
  </si>
  <si>
    <t xml:space="preserve">Переоборудование жилья инвалидов-колясочников для возможности их беспрепятственного передвижения</t>
  </si>
  <si>
    <t xml:space="preserve">МКУ "ГКМХ" ЗАТО г.Радужный</t>
  </si>
  <si>
    <t xml:space="preserve">Переоборудовать не менее 1 квартиры для инвалидов колясочников для возможности их беспрепятственного передвижения</t>
  </si>
  <si>
    <t xml:space="preserve">2020</t>
  </si>
  <si>
    <t xml:space="preserve">2022</t>
  </si>
  <si>
    <t xml:space="preserve">2023</t>
  </si>
  <si>
    <t xml:space="preserve">2024</t>
  </si>
  <si>
    <t xml:space="preserve">2025</t>
  </si>
  <si>
    <t xml:space="preserve">2.</t>
  </si>
  <si>
    <t xml:space="preserve">Устройство пандусов и  оборудование поручнями многоквартирных домов, а также зданий и сооружений, относящихся к объектам социальной сферы </t>
  </si>
  <si>
    <t xml:space="preserve">За период реализации программы будет установленно 5 поручней и  26 пандусов.</t>
  </si>
  <si>
    <t xml:space="preserve">3.</t>
  </si>
  <si>
    <t xml:space="preserve">Устройство пандусов к объектам социальной инфраструктуры, находящимся  в частной собственности</t>
  </si>
  <si>
    <t xml:space="preserve">2017</t>
  </si>
  <si>
    <t xml:space="preserve">Предприятия разных форм собственности</t>
  </si>
  <si>
    <t xml:space="preserve">2018</t>
  </si>
  <si>
    <t xml:space="preserve">2019</t>
  </si>
  <si>
    <t xml:space="preserve">2021</t>
  </si>
  <si>
    <t xml:space="preserve">4.</t>
  </si>
  <si>
    <t xml:space="preserve">Оборудование поручнями зданий и сооружений, относящихся  к объектам социальной инфраструктуры</t>
  </si>
  <si>
    <t xml:space="preserve">Оборудовать здания и сооружения, относящиеся к объектам социальной инфраструктуры  поручнями.</t>
  </si>
  <si>
    <t xml:space="preserve">5.</t>
  </si>
  <si>
    <t xml:space="preserve">Создание архитектурной доступности дошкольных образовательных учреждений, в т.ч.: устройство пандусов, расширение дверных проемов, замена напольных покрытий, демонтаж дверных порогов, установка перил вдоль стен внутри здания, устройство разметки, оборудование санитарно-гигиенических помещений, переоборудование и приспособление раздевалок, спортивных и актовых (музыкальных) залов, столовых, библиотек, учебных кабинетов (групповых помещений), кабинетов педагогов-психологов, учителей-логопедов, учителей-дефектологов, комнат психологической разгрузки, медицинских кабинетов, создание информационных уголков с учетом особых потребностей детей-инвалидов, установка подъемных устройств и т.д.
для детей с ограниченными возможностями здоровья  и инвалидов в учреждениях образования, в том числе:</t>
  </si>
  <si>
    <t xml:space="preserve">Обеспечение архитектурной доступности зданий дошкольных образовательных учреждений, объектов образования для детей с ограниченными возможностями здоровья  и родителей (законных представителей) для беспрепятственного доступа инвалидов – 1 (33%)</t>
  </si>
  <si>
    <t xml:space="preserve">5.1</t>
  </si>
  <si>
    <t xml:space="preserve">МБДОУ ЦРР Д/С № 3</t>
  </si>
  <si>
    <t xml:space="preserve">6.</t>
  </si>
  <si>
    <t xml:space="preserve">Оснащение оборудованием, в том числе приобретение специального учебного, реабилитационного, компьютерного оборудования в соответствии с учетом разнообразия особых образовательных потребностей и индивидуальных возможностей детей-инвалидов и детей с ОВЗ, оснащение кабинетов педагога-психолога, учителя-логопеда и учителя-дефектолога, кабинета психологической разгрузки (сенсорной комнаты), приобретение учебников (учебных пособий) для реализации адаптированных образовательных программ для занятий с детьми с   ограниченным возможностями здоровья и инвалидами, в том числе:</t>
  </si>
  <si>
    <t xml:space="preserve">Создание условий для получения образования детьми с ограниченным возможностями здоровья и инвалидами по общеобразовательным программам
- дошкольного образования;
- начального общего образования;
- дополнительным общеобразовательным программам"
</t>
  </si>
  <si>
    <t xml:space="preserve">6.1</t>
  </si>
  <si>
    <t xml:space="preserve">ИТОГО по программе</t>
  </si>
  <si>
    <t xml:space="preserve">2017-2025</t>
  </si>
  <si>
    <t xml:space="preserve">Приложение №1 к программе «Доступная среда для людей с ограниченными возможностями на территории ЗАТО 
г. Радужный Владимирской области»
</t>
  </si>
  <si>
    <t xml:space="preserve">3. Ресурсное обеспечение муниципальной программы </t>
  </si>
  <si>
    <t xml:space="preserve">Собственные доходы</t>
  </si>
  <si>
    <t xml:space="preserve">Субсидии, иные межбюджетные трансферты  </t>
  </si>
  <si>
    <t xml:space="preserve">Программа "Доступная среда для людей с ограниченными возможностями ЗАТО г.Радужный Владимирской области</t>
  </si>
  <si>
    <t xml:space="preserve">2017 год</t>
  </si>
  <si>
    <t xml:space="preserve">Управление образования           МКУ "ГКМХ"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</si>
  <si>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</si>
  <si>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</si>
  <si>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</si>
  <si>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</si>
  <si>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</si>
  <si>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</si>
  <si>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</si>
  <si>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</si>
  <si>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t xml:space="preserve">Итого по программе</t>
  </si>
  <si>
    <t xml:space="preserve">2017 - 2025годы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</si>
</sst>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.00"/>
    <numFmt numFmtId="167" formatCode="0.00000"/>
    <numFmt numFmtId="168" formatCode="#,##0.00&quot; ₽&quot;"/>
    <numFmt numFmtId="169" formatCode="_-* #,##0.00\ _₽_-;\-* #,##0.00\ _₽_-;_-* \-??\ _₽_-;_-@_-"/>
    <numFmt numFmtId="170" formatCode="0.0000"/>
    <numFmt numFmtId="171" formatCode="0"/>
    <numFmt numFmtId="172" formatCode="0.00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6" fillId="0" borderId="1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14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3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2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1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100" zoomScalePageLayoutView="80" workbookViewId="0">
      <selection pane="topLeft" activeCell="R50" activeCellId="0" sqref="R50"/>
    </sheetView>
  </sheetViews>
  <sheetFormatPr defaultColWidth="14.01953125" defaultRowHeight="15" zeroHeight="false" outlineLevelRow="0" outlineLevelCol="0"/>
  <cols>
    <col collapsed="false" customWidth="false" hidden="false" outlineLevel="0" max="1" min="1" style="1" width="14.01"/>
    <col collapsed="false" customWidth="true" hidden="false" outlineLevel="0" max="2" min="2" style="1" width="28.57"/>
    <col collapsed="false" customWidth="false" hidden="false" outlineLevel="0" max="9" min="3" style="1" width="14.01"/>
    <col collapsed="false" customWidth="true" hidden="false" outlineLevel="0" max="10" min="10" style="1" width="12.42"/>
    <col collapsed="false" customWidth="false" hidden="false" outlineLevel="0" max="1024" min="11" style="1" width="14.01"/>
  </cols>
  <sheetData>
    <row r="1" customFormat="false" ht="53.25" hidden="false" customHeight="true" outlineLevel="0" collapsed="false">
      <c r="I1" s="2" t="s">
        <v>0</v>
      </c>
      <c r="J1" s="2"/>
      <c r="K1" s="2"/>
      <c r="L1" s="2"/>
    </row>
    <row r="2" customFormat="false" ht="18.7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15.75" hidden="false" customHeight="false" outlineLevel="0" collapsed="false"/>
    <row r="4" customFormat="false" ht="15.75" hidden="false" customHeight="true" outlineLevel="0" collapsed="false">
      <c r="A4" s="4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/>
      <c r="G4" s="7"/>
      <c r="H4" s="7"/>
      <c r="I4" s="7"/>
      <c r="J4" s="8" t="s">
        <v>7</v>
      </c>
      <c r="K4" s="5" t="s">
        <v>8</v>
      </c>
      <c r="L4" s="9" t="s">
        <v>9</v>
      </c>
    </row>
    <row r="5" customFormat="false" ht="15.75" hidden="false" customHeight="true" outlineLevel="0" collapsed="false">
      <c r="A5" s="4"/>
      <c r="B5" s="5"/>
      <c r="C5" s="5"/>
      <c r="D5" s="6"/>
      <c r="E5" s="7" t="s">
        <v>10</v>
      </c>
      <c r="F5" s="10" t="s">
        <v>11</v>
      </c>
      <c r="G5" s="10"/>
      <c r="H5" s="10"/>
      <c r="I5" s="10"/>
      <c r="J5" s="8"/>
      <c r="K5" s="8"/>
      <c r="L5" s="9"/>
    </row>
    <row r="6" customFormat="false" ht="33.75" hidden="false" customHeight="true" outlineLevel="0" collapsed="false">
      <c r="A6" s="4"/>
      <c r="B6" s="5"/>
      <c r="C6" s="5"/>
      <c r="D6" s="6"/>
      <c r="E6" s="7"/>
      <c r="F6" s="7" t="s">
        <v>12</v>
      </c>
      <c r="G6" s="7"/>
      <c r="H6" s="7"/>
      <c r="I6" s="7" t="s">
        <v>13</v>
      </c>
      <c r="J6" s="8"/>
      <c r="K6" s="5"/>
      <c r="L6" s="9"/>
    </row>
    <row r="7" customFormat="false" ht="15.75" hidden="false" customHeight="true" outlineLevel="0" collapsed="false">
      <c r="A7" s="4"/>
      <c r="B7" s="5"/>
      <c r="C7" s="5"/>
      <c r="D7" s="6"/>
      <c r="E7" s="7"/>
      <c r="F7" s="7" t="s">
        <v>14</v>
      </c>
      <c r="G7" s="11" t="s">
        <v>15</v>
      </c>
      <c r="H7" s="11"/>
      <c r="I7" s="7"/>
      <c r="J7" s="8"/>
      <c r="K7" s="5"/>
      <c r="L7" s="9"/>
    </row>
    <row r="8" customFormat="false" ht="79.5" hidden="false" customHeight="true" outlineLevel="0" collapsed="false">
      <c r="A8" s="4"/>
      <c r="B8" s="5"/>
      <c r="C8" s="5"/>
      <c r="D8" s="6"/>
      <c r="E8" s="7"/>
      <c r="F8" s="7"/>
      <c r="G8" s="12" t="s">
        <v>16</v>
      </c>
      <c r="H8" s="13" t="s">
        <v>17</v>
      </c>
      <c r="I8" s="7"/>
      <c r="J8" s="8"/>
      <c r="K8" s="5"/>
      <c r="L8" s="9"/>
    </row>
    <row r="9" customFormat="false" ht="15" hidden="false" customHeight="false" outlineLevel="0" collapsed="false">
      <c r="A9" s="14" t="n">
        <v>1</v>
      </c>
      <c r="B9" s="14" t="n">
        <v>2</v>
      </c>
      <c r="C9" s="14" t="n">
        <v>3</v>
      </c>
      <c r="D9" s="14" t="n">
        <v>4</v>
      </c>
      <c r="E9" s="14" t="n">
        <v>5</v>
      </c>
      <c r="F9" s="14" t="n">
        <v>6</v>
      </c>
      <c r="G9" s="14" t="n">
        <v>7</v>
      </c>
      <c r="H9" s="14" t="n">
        <v>8</v>
      </c>
      <c r="I9" s="14" t="n">
        <v>9</v>
      </c>
      <c r="J9" s="14" t="n">
        <v>10</v>
      </c>
      <c r="K9" s="14" t="n">
        <v>11</v>
      </c>
      <c r="L9" s="14" t="n">
        <v>12</v>
      </c>
    </row>
    <row r="10" customFormat="false" ht="21" hidden="false" customHeight="true" outlineLevel="0" collapsed="false">
      <c r="A10" s="15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customFormat="false" ht="15" hidden="false" customHeight="true" outlineLevel="0" collapsed="false">
      <c r="A11" s="16" t="s">
        <v>19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customFormat="false" ht="15" hidden="false" customHeight="false" outlineLevel="0" collapsed="false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customFormat="false" ht="15" hidden="false" customHeight="false" outlineLevel="0" collapsed="false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customFormat="false" ht="15" hidden="false" customHeight="false" outlineLevel="0" collapsed="false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customFormat="false" ht="35.25" hidden="false" customHeight="true" outlineLevel="0" collapsed="false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customFormat="false" ht="21" hidden="false" customHeight="true" outlineLevel="0" collapsed="false">
      <c r="A16" s="17" t="s">
        <v>20</v>
      </c>
      <c r="B16" s="18" t="s">
        <v>21</v>
      </c>
      <c r="C16" s="19" t="n">
        <v>2017</v>
      </c>
      <c r="D16" s="20"/>
      <c r="E16" s="20"/>
      <c r="F16" s="20"/>
      <c r="G16" s="20"/>
      <c r="H16" s="20"/>
      <c r="I16" s="20"/>
      <c r="J16" s="20"/>
      <c r="K16" s="5" t="s">
        <v>22</v>
      </c>
      <c r="L16" s="21" t="s">
        <v>23</v>
      </c>
    </row>
    <row r="17" customFormat="false" ht="21" hidden="false" customHeight="true" outlineLevel="0" collapsed="false">
      <c r="A17" s="17"/>
      <c r="B17" s="18"/>
      <c r="C17" s="22" t="n">
        <v>2018</v>
      </c>
      <c r="D17" s="23" t="n">
        <f aca="false">E17+F17+I17+J17</f>
        <v>32</v>
      </c>
      <c r="E17" s="23" t="n">
        <v>0</v>
      </c>
      <c r="F17" s="23" t="n">
        <v>0</v>
      </c>
      <c r="G17" s="23" t="n">
        <v>0</v>
      </c>
      <c r="H17" s="23" t="n">
        <v>0</v>
      </c>
      <c r="I17" s="23" t="n">
        <v>32</v>
      </c>
      <c r="J17" s="23" t="n">
        <v>0</v>
      </c>
      <c r="K17" s="5"/>
      <c r="L17" s="21"/>
    </row>
    <row r="18" customFormat="false" ht="21" hidden="false" customHeight="true" outlineLevel="0" collapsed="false">
      <c r="A18" s="17"/>
      <c r="B18" s="18"/>
      <c r="C18" s="22" t="n">
        <v>2019</v>
      </c>
      <c r="D18" s="23" t="n">
        <f aca="false">E18+F18+I18+J21</f>
        <v>0</v>
      </c>
      <c r="E18" s="23" t="n">
        <v>0</v>
      </c>
      <c r="F18" s="23"/>
      <c r="G18" s="23"/>
      <c r="H18" s="23"/>
      <c r="I18" s="23" t="n">
        <v>0</v>
      </c>
      <c r="J18" s="23"/>
      <c r="K18" s="5"/>
      <c r="L18" s="21"/>
    </row>
    <row r="19" customFormat="false" ht="21" hidden="false" customHeight="true" outlineLevel="0" collapsed="false">
      <c r="A19" s="17"/>
      <c r="B19" s="18"/>
      <c r="C19" s="22" t="s">
        <v>24</v>
      </c>
      <c r="D19" s="23" t="n">
        <f aca="false">E19+F19+I19+J25</f>
        <v>0</v>
      </c>
      <c r="E19" s="23" t="n">
        <v>0</v>
      </c>
      <c r="F19" s="23"/>
      <c r="G19" s="23"/>
      <c r="H19" s="23"/>
      <c r="I19" s="23" t="n">
        <v>0</v>
      </c>
      <c r="J19" s="23"/>
      <c r="K19" s="5"/>
      <c r="L19" s="21"/>
    </row>
    <row r="20" customFormat="false" ht="21" hidden="false" customHeight="true" outlineLevel="0" collapsed="false">
      <c r="A20" s="17"/>
      <c r="B20" s="18"/>
      <c r="C20" s="22" t="n">
        <v>2021</v>
      </c>
      <c r="D20" s="23" t="n">
        <f aca="false">E20+F20+I20+J25</f>
        <v>0</v>
      </c>
      <c r="E20" s="24" t="n">
        <v>0</v>
      </c>
      <c r="F20" s="24"/>
      <c r="G20" s="24"/>
      <c r="H20" s="24"/>
      <c r="I20" s="24" t="n">
        <v>0</v>
      </c>
      <c r="J20" s="23"/>
      <c r="K20" s="5"/>
      <c r="L20" s="21"/>
    </row>
    <row r="21" customFormat="false" ht="21" hidden="false" customHeight="true" outlineLevel="0" collapsed="false">
      <c r="A21" s="17"/>
      <c r="B21" s="18"/>
      <c r="C21" s="25" t="s">
        <v>25</v>
      </c>
      <c r="D21" s="23" t="n">
        <f aca="false">E21+F21+I21+J26</f>
        <v>0</v>
      </c>
      <c r="E21" s="24" t="n">
        <v>0</v>
      </c>
      <c r="F21" s="24"/>
      <c r="G21" s="24"/>
      <c r="H21" s="24"/>
      <c r="I21" s="24" t="n">
        <v>0</v>
      </c>
      <c r="J21" s="23"/>
      <c r="K21" s="5"/>
      <c r="L21" s="21"/>
    </row>
    <row r="22" customFormat="false" ht="21" hidden="false" customHeight="true" outlineLevel="0" collapsed="false">
      <c r="A22" s="17"/>
      <c r="B22" s="18"/>
      <c r="C22" s="22" t="s">
        <v>26</v>
      </c>
      <c r="D22" s="23" t="n">
        <f aca="false">E22+F22+I22+J27</f>
        <v>0</v>
      </c>
      <c r="E22" s="24" t="n">
        <v>0</v>
      </c>
      <c r="F22" s="24"/>
      <c r="G22" s="24"/>
      <c r="H22" s="24"/>
      <c r="I22" s="24" t="n">
        <v>0</v>
      </c>
      <c r="J22" s="23"/>
      <c r="K22" s="5"/>
      <c r="L22" s="21"/>
    </row>
    <row r="23" customFormat="false" ht="21" hidden="false" customHeight="true" outlineLevel="0" collapsed="false">
      <c r="A23" s="17"/>
      <c r="B23" s="18"/>
      <c r="C23" s="22" t="s">
        <v>27</v>
      </c>
      <c r="D23" s="23" t="n">
        <f aca="false">E23+F23+I23+J28</f>
        <v>0</v>
      </c>
      <c r="E23" s="24" t="n">
        <v>0</v>
      </c>
      <c r="F23" s="24"/>
      <c r="G23" s="24"/>
      <c r="H23" s="24"/>
      <c r="I23" s="24" t="n">
        <v>0</v>
      </c>
      <c r="J23" s="23"/>
      <c r="K23" s="5"/>
      <c r="L23" s="21"/>
    </row>
    <row r="24" customFormat="false" ht="44.25" hidden="false" customHeight="true" outlineLevel="0" collapsed="false">
      <c r="A24" s="17"/>
      <c r="B24" s="18"/>
      <c r="C24" s="26" t="s">
        <v>28</v>
      </c>
      <c r="D24" s="23" t="n">
        <f aca="false">E24+F24+I24+J29</f>
        <v>0</v>
      </c>
      <c r="E24" s="27" t="n">
        <v>0</v>
      </c>
      <c r="F24" s="28"/>
      <c r="G24" s="28"/>
      <c r="H24" s="28"/>
      <c r="I24" s="28" t="n">
        <v>0</v>
      </c>
      <c r="J24" s="29"/>
      <c r="K24" s="5"/>
      <c r="L24" s="21"/>
    </row>
    <row r="25" customFormat="false" ht="21" hidden="false" customHeight="true" outlineLevel="0" collapsed="false">
      <c r="A25" s="17" t="s">
        <v>29</v>
      </c>
      <c r="B25" s="18" t="s">
        <v>30</v>
      </c>
      <c r="C25" s="19" t="n">
        <v>2017</v>
      </c>
      <c r="D25" s="30" t="n">
        <f aca="false">E25+F25+I25+J25</f>
        <v>70.1</v>
      </c>
      <c r="E25" s="30" t="n">
        <v>0</v>
      </c>
      <c r="F25" s="30"/>
      <c r="G25" s="30"/>
      <c r="H25" s="30"/>
      <c r="I25" s="30" t="n">
        <v>70.1</v>
      </c>
      <c r="J25" s="30"/>
      <c r="K25" s="5" t="s">
        <v>22</v>
      </c>
      <c r="L25" s="31" t="s">
        <v>31</v>
      </c>
    </row>
    <row r="26" customFormat="false" ht="21" hidden="false" customHeight="true" outlineLevel="0" collapsed="false">
      <c r="A26" s="17"/>
      <c r="B26" s="18"/>
      <c r="C26" s="22" t="n">
        <v>2018</v>
      </c>
      <c r="D26" s="23" t="n">
        <f aca="false">E26+F26+I26+J26</f>
        <v>95</v>
      </c>
      <c r="E26" s="23" t="n">
        <v>0</v>
      </c>
      <c r="F26" s="23"/>
      <c r="G26" s="23"/>
      <c r="H26" s="23"/>
      <c r="I26" s="23" t="n">
        <v>95</v>
      </c>
      <c r="J26" s="23"/>
      <c r="K26" s="5"/>
      <c r="L26" s="31"/>
    </row>
    <row r="27" customFormat="false" ht="21" hidden="false" customHeight="true" outlineLevel="0" collapsed="false">
      <c r="A27" s="17"/>
      <c r="B27" s="18"/>
      <c r="C27" s="22" t="n">
        <v>2019</v>
      </c>
      <c r="D27" s="23" t="n">
        <f aca="false">E27+F27+I27+J27</f>
        <v>165.81346</v>
      </c>
      <c r="E27" s="23" t="n">
        <v>0</v>
      </c>
      <c r="F27" s="23"/>
      <c r="G27" s="23"/>
      <c r="H27" s="23"/>
      <c r="I27" s="23" t="n">
        <f aca="false">165.81346</f>
        <v>165.81346</v>
      </c>
      <c r="J27" s="23"/>
      <c r="K27" s="5"/>
      <c r="L27" s="31"/>
    </row>
    <row r="28" customFormat="false" ht="21" hidden="false" customHeight="true" outlineLevel="0" collapsed="false">
      <c r="A28" s="17"/>
      <c r="B28" s="18"/>
      <c r="C28" s="22" t="s">
        <v>24</v>
      </c>
      <c r="D28" s="23" t="n">
        <f aca="false">E28+F28+I28+J28</f>
        <v>321.643</v>
      </c>
      <c r="E28" s="23" t="n">
        <v>0</v>
      </c>
      <c r="F28" s="23"/>
      <c r="G28" s="23"/>
      <c r="H28" s="23"/>
      <c r="I28" s="23" t="n">
        <f aca="false">45+217.628+174.256-87.962-27.279</f>
        <v>321.643</v>
      </c>
      <c r="J28" s="23"/>
      <c r="K28" s="5"/>
      <c r="L28" s="31"/>
    </row>
    <row r="29" customFormat="false" ht="21" hidden="false" customHeight="true" outlineLevel="0" collapsed="false">
      <c r="A29" s="17"/>
      <c r="B29" s="18"/>
      <c r="C29" s="32" t="n">
        <v>2021</v>
      </c>
      <c r="D29" s="23" t="n">
        <f aca="false">E29+F29+I29+J29</f>
        <v>11.297</v>
      </c>
      <c r="E29" s="24" t="n">
        <v>0</v>
      </c>
      <c r="F29" s="24"/>
      <c r="G29" s="24"/>
      <c r="H29" s="24"/>
      <c r="I29" s="24" t="n">
        <v>11.297</v>
      </c>
      <c r="J29" s="24"/>
      <c r="K29" s="5"/>
      <c r="L29" s="31"/>
    </row>
    <row r="30" customFormat="false" ht="21" hidden="false" customHeight="true" outlineLevel="0" collapsed="false">
      <c r="A30" s="17"/>
      <c r="B30" s="18"/>
      <c r="C30" s="32" t="n">
        <v>2022</v>
      </c>
      <c r="D30" s="23" t="n">
        <f aca="false">E30+F30+I30+J30</f>
        <v>980.862</v>
      </c>
      <c r="E30" s="24" t="n">
        <v>0</v>
      </c>
      <c r="F30" s="24"/>
      <c r="G30" s="24"/>
      <c r="H30" s="24"/>
      <c r="I30" s="24" t="n">
        <v>980.862</v>
      </c>
      <c r="J30" s="24"/>
      <c r="K30" s="5"/>
      <c r="L30" s="31"/>
    </row>
    <row r="31" customFormat="false" ht="21" hidden="false" customHeight="true" outlineLevel="0" collapsed="false">
      <c r="A31" s="17"/>
      <c r="B31" s="18"/>
      <c r="C31" s="32" t="n">
        <v>2023</v>
      </c>
      <c r="D31" s="23" t="n">
        <f aca="false">E31+F31+I31+J31</f>
        <v>32.57365</v>
      </c>
      <c r="E31" s="24" t="n">
        <v>0</v>
      </c>
      <c r="F31" s="24"/>
      <c r="G31" s="24"/>
      <c r="H31" s="24"/>
      <c r="I31" s="24" t="n">
        <v>32.57365</v>
      </c>
      <c r="J31" s="24"/>
      <c r="K31" s="5"/>
      <c r="L31" s="31"/>
    </row>
    <row r="32" customFormat="false" ht="21" hidden="false" customHeight="true" outlineLevel="0" collapsed="false">
      <c r="A32" s="17"/>
      <c r="B32" s="18"/>
      <c r="C32" s="32" t="n">
        <v>2024</v>
      </c>
      <c r="D32" s="23" t="n">
        <f aca="false">E32+F32+I32+J32</f>
        <v>0</v>
      </c>
      <c r="E32" s="24" t="n">
        <v>0</v>
      </c>
      <c r="F32" s="24"/>
      <c r="G32" s="24"/>
      <c r="H32" s="24"/>
      <c r="I32" s="24" t="n">
        <v>0</v>
      </c>
      <c r="J32" s="24"/>
      <c r="K32" s="5"/>
      <c r="L32" s="31"/>
    </row>
    <row r="33" customFormat="false" ht="21" hidden="false" customHeight="true" outlineLevel="0" collapsed="false">
      <c r="A33" s="17"/>
      <c r="B33" s="18"/>
      <c r="C33" s="33" t="n">
        <v>2025</v>
      </c>
      <c r="D33" s="23" t="n">
        <f aca="false">E33+F33+I33+J33</f>
        <v>0</v>
      </c>
      <c r="E33" s="24" t="n">
        <v>0</v>
      </c>
      <c r="F33" s="28"/>
      <c r="G33" s="28"/>
      <c r="H33" s="28"/>
      <c r="I33" s="28" t="n">
        <v>0</v>
      </c>
      <c r="J33" s="28"/>
      <c r="K33" s="5"/>
      <c r="L33" s="31"/>
    </row>
    <row r="34" customFormat="false" ht="21" hidden="false" customHeight="true" outlineLevel="0" collapsed="false">
      <c r="A34" s="17" t="s">
        <v>32</v>
      </c>
      <c r="B34" s="18" t="s">
        <v>33</v>
      </c>
      <c r="C34" s="19" t="s">
        <v>34</v>
      </c>
      <c r="D34" s="30" t="n">
        <f aca="false">E34+F34+I34+J34</f>
        <v>0</v>
      </c>
      <c r="E34" s="30" t="n">
        <v>0</v>
      </c>
      <c r="F34" s="30"/>
      <c r="G34" s="30"/>
      <c r="H34" s="30"/>
      <c r="I34" s="30" t="n">
        <v>0</v>
      </c>
      <c r="J34" s="30"/>
      <c r="K34" s="5" t="s">
        <v>35</v>
      </c>
      <c r="L34" s="21"/>
    </row>
    <row r="35" customFormat="false" ht="21" hidden="false" customHeight="true" outlineLevel="0" collapsed="false">
      <c r="A35" s="17"/>
      <c r="B35" s="18"/>
      <c r="C35" s="22" t="s">
        <v>36</v>
      </c>
      <c r="D35" s="23" t="n">
        <f aca="false">E35+F35+I35+J35</f>
        <v>0</v>
      </c>
      <c r="E35" s="23" t="n">
        <v>0</v>
      </c>
      <c r="F35" s="23"/>
      <c r="G35" s="23"/>
      <c r="H35" s="23"/>
      <c r="I35" s="23" t="n">
        <v>0</v>
      </c>
      <c r="J35" s="23"/>
      <c r="K35" s="5"/>
      <c r="L35" s="21"/>
    </row>
    <row r="36" customFormat="false" ht="21" hidden="false" customHeight="true" outlineLevel="0" collapsed="false">
      <c r="A36" s="17"/>
      <c r="B36" s="18"/>
      <c r="C36" s="22" t="s">
        <v>37</v>
      </c>
      <c r="D36" s="23" t="n">
        <f aca="false">E36+F36+I36+J36</f>
        <v>0</v>
      </c>
      <c r="E36" s="23" t="n">
        <v>0</v>
      </c>
      <c r="F36" s="23"/>
      <c r="G36" s="23"/>
      <c r="H36" s="23"/>
      <c r="I36" s="23" t="n">
        <v>0</v>
      </c>
      <c r="J36" s="23"/>
      <c r="K36" s="5"/>
      <c r="L36" s="21"/>
    </row>
    <row r="37" customFormat="false" ht="21" hidden="false" customHeight="true" outlineLevel="0" collapsed="false">
      <c r="A37" s="17"/>
      <c r="B37" s="18"/>
      <c r="C37" s="22" t="s">
        <v>24</v>
      </c>
      <c r="D37" s="23" t="n">
        <f aca="false">E37+F37+I37+J37</f>
        <v>0</v>
      </c>
      <c r="E37" s="23" t="n">
        <v>0</v>
      </c>
      <c r="F37" s="23"/>
      <c r="G37" s="23"/>
      <c r="H37" s="23"/>
      <c r="I37" s="23" t="n">
        <v>0</v>
      </c>
      <c r="J37" s="23"/>
      <c r="K37" s="5"/>
      <c r="L37" s="21"/>
    </row>
    <row r="38" customFormat="false" ht="21" hidden="false" customHeight="true" outlineLevel="0" collapsed="false">
      <c r="A38" s="17"/>
      <c r="B38" s="18"/>
      <c r="C38" s="22" t="s">
        <v>38</v>
      </c>
      <c r="D38" s="23" t="n">
        <f aca="false">E38+F38+I38+J38</f>
        <v>0</v>
      </c>
      <c r="E38" s="23" t="n">
        <v>0</v>
      </c>
      <c r="F38" s="23"/>
      <c r="G38" s="23"/>
      <c r="H38" s="23"/>
      <c r="I38" s="23" t="n">
        <v>0</v>
      </c>
      <c r="J38" s="23"/>
      <c r="K38" s="5"/>
      <c r="L38" s="21"/>
    </row>
    <row r="39" customFormat="false" ht="21" hidden="false" customHeight="true" outlineLevel="0" collapsed="false">
      <c r="A39" s="17"/>
      <c r="B39" s="18"/>
      <c r="C39" s="22" t="s">
        <v>25</v>
      </c>
      <c r="D39" s="23" t="n">
        <f aca="false">E39+F39+I39+J39</f>
        <v>0</v>
      </c>
      <c r="E39" s="23" t="n">
        <v>0</v>
      </c>
      <c r="F39" s="23"/>
      <c r="G39" s="23"/>
      <c r="H39" s="23"/>
      <c r="I39" s="23" t="n">
        <v>0</v>
      </c>
      <c r="J39" s="23"/>
      <c r="K39" s="5"/>
      <c r="L39" s="21"/>
    </row>
    <row r="40" customFormat="false" ht="21" hidden="false" customHeight="true" outlineLevel="0" collapsed="false">
      <c r="A40" s="17"/>
      <c r="B40" s="18"/>
      <c r="C40" s="34" t="s">
        <v>26</v>
      </c>
      <c r="D40" s="23" t="n">
        <f aca="false">E40+F40+I40+J40</f>
        <v>0</v>
      </c>
      <c r="E40" s="35" t="n">
        <v>0</v>
      </c>
      <c r="F40" s="35"/>
      <c r="G40" s="35"/>
      <c r="H40" s="35"/>
      <c r="I40" s="35" t="n">
        <v>0</v>
      </c>
      <c r="J40" s="35"/>
      <c r="K40" s="5"/>
      <c r="L40" s="21"/>
    </row>
    <row r="41" customFormat="false" ht="21" hidden="false" customHeight="true" outlineLevel="0" collapsed="false">
      <c r="A41" s="17" t="s">
        <v>39</v>
      </c>
      <c r="B41" s="36" t="s">
        <v>40</v>
      </c>
      <c r="C41" s="19" t="s">
        <v>34</v>
      </c>
      <c r="D41" s="30" t="n">
        <f aca="false">E41+F41+I41+J41</f>
        <v>6.4</v>
      </c>
      <c r="E41" s="30" t="n">
        <v>0</v>
      </c>
      <c r="F41" s="30"/>
      <c r="G41" s="30"/>
      <c r="H41" s="30"/>
      <c r="I41" s="30" t="n">
        <v>6.4</v>
      </c>
      <c r="J41" s="30"/>
      <c r="K41" s="5" t="s">
        <v>22</v>
      </c>
      <c r="L41" s="37" t="s">
        <v>41</v>
      </c>
    </row>
    <row r="42" customFormat="false" ht="21" hidden="false" customHeight="true" outlineLevel="0" collapsed="false">
      <c r="A42" s="17"/>
      <c r="B42" s="36"/>
      <c r="C42" s="22" t="s">
        <v>36</v>
      </c>
      <c r="D42" s="23" t="n">
        <f aca="false">E42+F42+I42+J42</f>
        <v>0</v>
      </c>
      <c r="E42" s="23" t="n">
        <v>0</v>
      </c>
      <c r="F42" s="23"/>
      <c r="G42" s="23"/>
      <c r="H42" s="23"/>
      <c r="I42" s="23" t="n">
        <v>0</v>
      </c>
      <c r="J42" s="23"/>
      <c r="K42" s="5"/>
      <c r="L42" s="37"/>
    </row>
    <row r="43" customFormat="false" ht="21" hidden="false" customHeight="true" outlineLevel="0" collapsed="false">
      <c r="A43" s="17"/>
      <c r="B43" s="36"/>
      <c r="C43" s="22" t="s">
        <v>37</v>
      </c>
      <c r="D43" s="23" t="n">
        <f aca="false">E43+F43+I43+J43</f>
        <v>0</v>
      </c>
      <c r="E43" s="23" t="n">
        <v>0</v>
      </c>
      <c r="F43" s="23"/>
      <c r="G43" s="23"/>
      <c r="H43" s="23"/>
      <c r="I43" s="23" t="n">
        <v>0</v>
      </c>
      <c r="J43" s="23"/>
      <c r="K43" s="5"/>
      <c r="L43" s="37"/>
    </row>
    <row r="44" customFormat="false" ht="21" hidden="false" customHeight="true" outlineLevel="0" collapsed="false">
      <c r="A44" s="17"/>
      <c r="B44" s="36"/>
      <c r="C44" s="22" t="s">
        <v>24</v>
      </c>
      <c r="D44" s="23" t="n">
        <f aca="false">E44+F44+I44+J44</f>
        <v>0</v>
      </c>
      <c r="E44" s="23" t="n">
        <v>0</v>
      </c>
      <c r="F44" s="23"/>
      <c r="G44" s="23"/>
      <c r="H44" s="23"/>
      <c r="I44" s="23" t="n">
        <v>0</v>
      </c>
      <c r="J44" s="23"/>
      <c r="K44" s="5"/>
      <c r="L44" s="37"/>
    </row>
    <row r="45" customFormat="false" ht="21" hidden="false" customHeight="true" outlineLevel="0" collapsed="false">
      <c r="A45" s="17"/>
      <c r="B45" s="36"/>
      <c r="C45" s="22" t="s">
        <v>38</v>
      </c>
      <c r="D45" s="23" t="n">
        <f aca="false">E45+F45+I45+J45</f>
        <v>0</v>
      </c>
      <c r="E45" s="23" t="n">
        <v>0</v>
      </c>
      <c r="F45" s="23"/>
      <c r="G45" s="23"/>
      <c r="H45" s="23"/>
      <c r="I45" s="23" t="n">
        <v>0</v>
      </c>
      <c r="J45" s="23"/>
      <c r="K45" s="5"/>
      <c r="L45" s="37"/>
    </row>
    <row r="46" customFormat="false" ht="21" hidden="false" customHeight="true" outlineLevel="0" collapsed="false">
      <c r="A46" s="17"/>
      <c r="B46" s="36"/>
      <c r="C46" s="22" t="s">
        <v>25</v>
      </c>
      <c r="D46" s="23" t="n">
        <f aca="false">E46+F46+I46+J46</f>
        <v>0</v>
      </c>
      <c r="E46" s="23" t="n">
        <v>0</v>
      </c>
      <c r="F46" s="23"/>
      <c r="G46" s="23"/>
      <c r="H46" s="23"/>
      <c r="I46" s="23" t="n">
        <v>0</v>
      </c>
      <c r="J46" s="23"/>
      <c r="K46" s="5"/>
      <c r="L46" s="37"/>
    </row>
    <row r="47" customFormat="false" ht="20.45" hidden="false" customHeight="true" outlineLevel="0" collapsed="false">
      <c r="A47" s="17"/>
      <c r="B47" s="36"/>
      <c r="C47" s="34" t="s">
        <v>26</v>
      </c>
      <c r="D47" s="35" t="n">
        <f aca="false">E47+F47+I47+J47</f>
        <v>0</v>
      </c>
      <c r="E47" s="35" t="n">
        <v>0</v>
      </c>
      <c r="F47" s="35"/>
      <c r="G47" s="35"/>
      <c r="H47" s="35"/>
      <c r="I47" s="35" t="n">
        <v>0</v>
      </c>
      <c r="J47" s="35"/>
      <c r="K47" s="5"/>
      <c r="L47" s="37"/>
    </row>
    <row r="48" customFormat="false" ht="370.5" hidden="false" customHeight="true" outlineLevel="0" collapsed="false">
      <c r="A48" s="17" t="s">
        <v>42</v>
      </c>
      <c r="B48" s="38" t="s">
        <v>43</v>
      </c>
      <c r="C48" s="39"/>
      <c r="D48" s="40" t="n">
        <f aca="false">E48+F48+I48+J48</f>
        <v>0</v>
      </c>
      <c r="E48" s="40" t="n">
        <v>0</v>
      </c>
      <c r="F48" s="40"/>
      <c r="G48" s="41"/>
      <c r="H48" s="40"/>
      <c r="I48" s="40"/>
      <c r="J48" s="40"/>
      <c r="K48" s="5" t="s">
        <v>22</v>
      </c>
      <c r="L48" s="37" t="s">
        <v>44</v>
      </c>
    </row>
    <row r="49" customFormat="false" ht="16.15" hidden="false" customHeight="true" outlineLevel="0" collapsed="false">
      <c r="A49" s="19" t="s">
        <v>45</v>
      </c>
      <c r="B49" s="42" t="s">
        <v>46</v>
      </c>
      <c r="C49" s="19" t="s">
        <v>36</v>
      </c>
      <c r="D49" s="30" t="n">
        <f aca="false">E49+F49+I49+J49</f>
        <v>2000</v>
      </c>
      <c r="E49" s="30" t="n">
        <v>0</v>
      </c>
      <c r="F49" s="30" t="n">
        <f aca="false">G49+H49</f>
        <v>2000</v>
      </c>
      <c r="G49" s="43" t="n">
        <v>712</v>
      </c>
      <c r="H49" s="44" t="n">
        <v>1288</v>
      </c>
      <c r="I49" s="30" t="n">
        <v>0</v>
      </c>
      <c r="J49" s="30" t="n">
        <v>0</v>
      </c>
      <c r="K49" s="45"/>
      <c r="L49" s="42"/>
    </row>
    <row r="50" customFormat="false" ht="409.5" hidden="false" customHeight="true" outlineLevel="0" collapsed="false">
      <c r="A50" s="46" t="s">
        <v>47</v>
      </c>
      <c r="B50" s="47" t="s">
        <v>48</v>
      </c>
      <c r="C50" s="22"/>
      <c r="D50" s="23"/>
      <c r="E50" s="23" t="n">
        <v>0</v>
      </c>
      <c r="F50" s="23"/>
      <c r="G50" s="23"/>
      <c r="H50" s="23"/>
      <c r="I50" s="23"/>
      <c r="J50" s="23"/>
      <c r="K50" s="46"/>
      <c r="L50" s="48" t="s">
        <v>49</v>
      </c>
    </row>
    <row r="51" customFormat="false" ht="29.45" hidden="false" customHeight="true" outlineLevel="0" collapsed="false">
      <c r="A51" s="49" t="s">
        <v>50</v>
      </c>
      <c r="B51" s="50" t="s">
        <v>46</v>
      </c>
      <c r="C51" s="51" t="n">
        <v>2018</v>
      </c>
      <c r="D51" s="52" t="n">
        <f aca="false">E51+F51+I51+J51</f>
        <v>395.1</v>
      </c>
      <c r="E51" s="52" t="n">
        <v>0</v>
      </c>
      <c r="F51" s="52" t="n">
        <f aca="false">G51+H51</f>
        <v>275</v>
      </c>
      <c r="G51" s="52" t="n">
        <v>0</v>
      </c>
      <c r="H51" s="52" t="n">
        <v>275</v>
      </c>
      <c r="I51" s="52" t="n">
        <v>120.1</v>
      </c>
      <c r="J51" s="52" t="n">
        <v>0</v>
      </c>
      <c r="K51" s="49" t="s">
        <v>46</v>
      </c>
      <c r="L51" s="48"/>
    </row>
    <row r="52" customFormat="false" ht="22.9" hidden="false" customHeight="true" outlineLevel="0" collapsed="false">
      <c r="A52" s="53"/>
      <c r="B52" s="54" t="s">
        <v>51</v>
      </c>
      <c r="C52" s="55" t="n">
        <v>2017</v>
      </c>
      <c r="D52" s="56" t="n">
        <f aca="false">E52+F52+I52+J52</f>
        <v>76.5</v>
      </c>
      <c r="E52" s="57" t="n">
        <v>0</v>
      </c>
      <c r="F52" s="57" t="n">
        <v>0</v>
      </c>
      <c r="G52" s="57" t="n">
        <v>0</v>
      </c>
      <c r="H52" s="57" t="n">
        <v>0</v>
      </c>
      <c r="I52" s="56" t="n">
        <v>76.5</v>
      </c>
      <c r="J52" s="57" t="n">
        <v>0</v>
      </c>
      <c r="K52" s="55"/>
      <c r="L52" s="58"/>
    </row>
    <row r="53" customFormat="false" ht="15.75" hidden="false" customHeight="false" outlineLevel="0" collapsed="false">
      <c r="A53" s="53"/>
      <c r="B53" s="54"/>
      <c r="C53" s="59" t="n">
        <v>2018</v>
      </c>
      <c r="D53" s="56" t="n">
        <f aca="false">E53+F53+I53+J53</f>
        <v>2522.1</v>
      </c>
      <c r="E53" s="60" t="n">
        <f aca="false">E49</f>
        <v>0</v>
      </c>
      <c r="F53" s="60" t="n">
        <f aca="false">F49+F51</f>
        <v>2275</v>
      </c>
      <c r="G53" s="60" t="n">
        <f aca="false">G49</f>
        <v>712</v>
      </c>
      <c r="H53" s="61" t="n">
        <f aca="false">H49+H51</f>
        <v>1563</v>
      </c>
      <c r="I53" s="62" t="n">
        <f aca="false">I17+I26+I51</f>
        <v>247.1</v>
      </c>
      <c r="J53" s="61" t="n">
        <v>0</v>
      </c>
      <c r="K53" s="59"/>
      <c r="L53" s="63"/>
    </row>
    <row r="54" customFormat="false" ht="15.75" hidden="false" customHeight="false" outlineLevel="0" collapsed="false">
      <c r="A54" s="53"/>
      <c r="B54" s="54"/>
      <c r="C54" s="59" t="n">
        <v>2019</v>
      </c>
      <c r="D54" s="56" t="n">
        <f aca="false">E54+F54+I54+J54</f>
        <v>165.81346</v>
      </c>
      <c r="E54" s="62" t="n">
        <f aca="false">E18+E27+E39+E47</f>
        <v>0</v>
      </c>
      <c r="F54" s="62" t="n">
        <f aca="false">F18+F27+F39+F47</f>
        <v>0</v>
      </c>
      <c r="G54" s="62" t="n">
        <f aca="false">G18+G27+G39+G47</f>
        <v>0</v>
      </c>
      <c r="H54" s="62" t="n">
        <f aca="false">H18+H27+H39+H47</f>
        <v>0</v>
      </c>
      <c r="I54" s="62" t="n">
        <f aca="false">I18+I27+I39+I47</f>
        <v>165.81346</v>
      </c>
      <c r="J54" s="62" t="n">
        <f aca="false">J18+J27+J39+J47</f>
        <v>0</v>
      </c>
      <c r="K54" s="59"/>
      <c r="L54" s="63"/>
    </row>
    <row r="55" customFormat="false" ht="15.75" hidden="false" customHeight="false" outlineLevel="0" collapsed="false">
      <c r="A55" s="53"/>
      <c r="B55" s="54"/>
      <c r="C55" s="59" t="s">
        <v>24</v>
      </c>
      <c r="D55" s="56" t="n">
        <f aca="false">E55+F55+I55+J55</f>
        <v>321.643</v>
      </c>
      <c r="E55" s="62" t="n">
        <f aca="false">E19+E28</f>
        <v>0</v>
      </c>
      <c r="F55" s="62" t="n">
        <f aca="false">F19+F28</f>
        <v>0</v>
      </c>
      <c r="G55" s="62" t="n">
        <f aca="false">G19+G28</f>
        <v>0</v>
      </c>
      <c r="H55" s="62" t="n">
        <f aca="false">H19+H28</f>
        <v>0</v>
      </c>
      <c r="I55" s="62" t="n">
        <f aca="false">I19+I28</f>
        <v>321.643</v>
      </c>
      <c r="J55" s="62" t="n">
        <f aca="false">J19+J28</f>
        <v>0</v>
      </c>
      <c r="K55" s="59"/>
      <c r="L55" s="63"/>
    </row>
    <row r="56" customFormat="false" ht="15.75" hidden="false" customHeight="false" outlineLevel="0" collapsed="false">
      <c r="A56" s="53"/>
      <c r="B56" s="54"/>
      <c r="C56" s="59" t="s">
        <v>38</v>
      </c>
      <c r="D56" s="56" t="n">
        <f aca="false">E56+F56+I56+J56</f>
        <v>11.297</v>
      </c>
      <c r="E56" s="62" t="n">
        <f aca="false">E20+E29+E38+E45</f>
        <v>0</v>
      </c>
      <c r="F56" s="62" t="n">
        <f aca="false">F20+F29+F38+F45</f>
        <v>0</v>
      </c>
      <c r="G56" s="62" t="n">
        <f aca="false">G20+G29+G38+G45</f>
        <v>0</v>
      </c>
      <c r="H56" s="62" t="n">
        <f aca="false">H20+H29+H38+H45</f>
        <v>0</v>
      </c>
      <c r="I56" s="62" t="n">
        <f aca="false">I20+I29+I38+I45</f>
        <v>11.297</v>
      </c>
      <c r="J56" s="62" t="n">
        <f aca="false">J20+J29+J38+J45</f>
        <v>0</v>
      </c>
      <c r="K56" s="59"/>
      <c r="L56" s="63"/>
    </row>
    <row r="57" customFormat="false" ht="22.5" hidden="false" customHeight="true" outlineLevel="0" collapsed="false">
      <c r="A57" s="53"/>
      <c r="B57" s="54"/>
      <c r="C57" s="59" t="s">
        <v>25</v>
      </c>
      <c r="D57" s="56" t="n">
        <f aca="false">E57+F57+I57+J57</f>
        <v>980.862</v>
      </c>
      <c r="E57" s="62" t="n">
        <f aca="false">E21+E30</f>
        <v>0</v>
      </c>
      <c r="F57" s="62" t="n">
        <f aca="false">F21+F30</f>
        <v>0</v>
      </c>
      <c r="G57" s="62" t="n">
        <f aca="false">G21+G30</f>
        <v>0</v>
      </c>
      <c r="H57" s="62" t="n">
        <f aca="false">H21+H30</f>
        <v>0</v>
      </c>
      <c r="I57" s="62" t="n">
        <f aca="false">I21+I30</f>
        <v>980.862</v>
      </c>
      <c r="J57" s="62" t="n">
        <f aca="false">J21+J30</f>
        <v>0</v>
      </c>
      <c r="K57" s="59"/>
      <c r="L57" s="63"/>
    </row>
    <row r="58" customFormat="false" ht="15.75" hidden="false" customHeight="false" outlineLevel="0" collapsed="false">
      <c r="A58" s="53"/>
      <c r="B58" s="54"/>
      <c r="C58" s="64" t="s">
        <v>26</v>
      </c>
      <c r="D58" s="56" t="n">
        <f aca="false">E58+F58+I58+J58</f>
        <v>32.57365</v>
      </c>
      <c r="E58" s="65" t="n">
        <f aca="false">E22+E31+E40+E47</f>
        <v>0</v>
      </c>
      <c r="F58" s="65" t="n">
        <f aca="false">F22+F31+F40+F47</f>
        <v>0</v>
      </c>
      <c r="G58" s="65" t="n">
        <f aca="false">G22+G31+G40+G47</f>
        <v>0</v>
      </c>
      <c r="H58" s="65" t="n">
        <f aca="false">H22+H31+H40+H47</f>
        <v>0</v>
      </c>
      <c r="I58" s="65" t="n">
        <f aca="false">I22+I31+I40+I47</f>
        <v>32.57365</v>
      </c>
      <c r="J58" s="65" t="n">
        <f aca="false">J22+J31+J40+J47</f>
        <v>0</v>
      </c>
      <c r="K58" s="64"/>
      <c r="L58" s="66"/>
    </row>
    <row r="59" customFormat="false" ht="15.75" hidden="false" customHeight="false" outlineLevel="0" collapsed="false">
      <c r="A59" s="53"/>
      <c r="B59" s="54"/>
      <c r="C59" s="64" t="s">
        <v>27</v>
      </c>
      <c r="D59" s="56" t="n">
        <f aca="false">E59+F59+I59+J59</f>
        <v>0</v>
      </c>
      <c r="E59" s="65" t="n">
        <f aca="false">E24+E33+E41+E48</f>
        <v>0</v>
      </c>
      <c r="F59" s="65" t="n">
        <f aca="false">F24+F33+F41+F48</f>
        <v>0</v>
      </c>
      <c r="G59" s="65" t="n">
        <f aca="false">G24+G33+G41+G48</f>
        <v>0</v>
      </c>
      <c r="H59" s="65" t="n">
        <f aca="false">H24+H33+H41+H48</f>
        <v>0</v>
      </c>
      <c r="I59" s="65" t="n">
        <v>0</v>
      </c>
      <c r="J59" s="65" t="n">
        <f aca="false">J24+J33+J41+J48</f>
        <v>0</v>
      </c>
      <c r="K59" s="64"/>
      <c r="L59" s="66"/>
    </row>
    <row r="60" customFormat="false" ht="15" hidden="false" customHeight="false" outlineLevel="0" collapsed="false">
      <c r="A60" s="53"/>
      <c r="B60" s="54"/>
      <c r="C60" s="64" t="s">
        <v>28</v>
      </c>
      <c r="D60" s="56" t="n">
        <f aca="false">E60+F60+I60+J60</f>
        <v>0</v>
      </c>
      <c r="E60" s="65" t="n">
        <f aca="false">E25+E34+E42+E49</f>
        <v>0</v>
      </c>
      <c r="F60" s="65" t="n">
        <v>0</v>
      </c>
      <c r="G60" s="65" t="n">
        <v>0</v>
      </c>
      <c r="H60" s="65" t="n">
        <v>0</v>
      </c>
      <c r="I60" s="65" t="n">
        <v>0</v>
      </c>
      <c r="J60" s="65" t="n">
        <f aca="false">J25+J34+J42+J49</f>
        <v>0</v>
      </c>
      <c r="K60" s="64"/>
      <c r="L60" s="66"/>
    </row>
    <row r="61" customFormat="false" ht="29.25" hidden="false" customHeight="true" outlineLevel="0" collapsed="false">
      <c r="A61" s="53"/>
      <c r="B61" s="54"/>
      <c r="C61" s="67" t="s">
        <v>52</v>
      </c>
      <c r="D61" s="68" t="n">
        <f aca="false">D52+D53+D54+D55+D56+D57+D58+D59</f>
        <v>4110.78911</v>
      </c>
      <c r="E61" s="68" t="n">
        <f aca="false">E52+E53+E54+E55+E56+E57+E58+E59</f>
        <v>0</v>
      </c>
      <c r="F61" s="68" t="n">
        <f aca="false">F52+F53+F54+F55+F56+F57+F58+F59</f>
        <v>2275</v>
      </c>
      <c r="G61" s="68" t="n">
        <f aca="false">G52+G53+G54+G55+G56+G57+G58+G59</f>
        <v>712</v>
      </c>
      <c r="H61" s="68" t="n">
        <f aca="false">H52+H53+H54+H55+H56+H57+H58+H59</f>
        <v>1563</v>
      </c>
      <c r="I61" s="68" t="n">
        <f aca="false">I52+I53+I54+I55+I56+I57+I58+I59</f>
        <v>1835.78911</v>
      </c>
      <c r="J61" s="68" t="n">
        <f aca="false">J52+J53+J54+J55+J56+J57+J58</f>
        <v>0</v>
      </c>
      <c r="K61" s="69"/>
      <c r="L61" s="70"/>
    </row>
  </sheetData>
  <mergeCells count="37">
    <mergeCell ref="I1:L1"/>
    <mergeCell ref="A2:L2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5"/>
    <mergeCell ref="A16:A24"/>
    <mergeCell ref="B16:B24"/>
    <mergeCell ref="K16:K24"/>
    <mergeCell ref="L16:L24"/>
    <mergeCell ref="A25:A33"/>
    <mergeCell ref="B25:B33"/>
    <mergeCell ref="K25:K33"/>
    <mergeCell ref="L25:L33"/>
    <mergeCell ref="A34:A40"/>
    <mergeCell ref="B34:B40"/>
    <mergeCell ref="K34:K40"/>
    <mergeCell ref="L34:L40"/>
    <mergeCell ref="A41:A47"/>
    <mergeCell ref="B41:B47"/>
    <mergeCell ref="K41:K47"/>
    <mergeCell ref="L41:L47"/>
    <mergeCell ref="L50:L51"/>
    <mergeCell ref="A52:A61"/>
    <mergeCell ref="B52:B61"/>
  </mergeCells>
  <printOptions headings="false" gridLines="false" gridLinesSet="true" horizontalCentered="false" verticalCentered="false"/>
  <pageMargins left="0.590277777777778" right="0.39375" top="0.39375" bottom="0.39375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31" man="true" max="16383" min="0"/>
    <brk id="4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2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I17" activeCellId="0" sqref="I17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4.57"/>
    <col collapsed="false" customWidth="true" hidden="false" outlineLevel="0" max="2" min="2" style="1" width="22.28"/>
    <col collapsed="false" customWidth="true" hidden="false" outlineLevel="0" max="3" min="3" style="1" width="11.42"/>
    <col collapsed="false" customWidth="true" hidden="false" outlineLevel="0" max="4" min="4" style="1" width="13.86"/>
    <col collapsed="false" customWidth="true" hidden="false" outlineLevel="0" max="5" min="5" style="1" width="8.71"/>
    <col collapsed="false" customWidth="true" hidden="false" outlineLevel="0" max="6" min="6" style="1" width="12.42"/>
    <col collapsed="false" customWidth="true" hidden="false" outlineLevel="0" max="7" min="7" style="1" width="10.99"/>
    <col collapsed="false" customWidth="true" hidden="false" outlineLevel="0" max="8" min="8" style="1" width="13.14"/>
    <col collapsed="false" customWidth="true" hidden="false" outlineLevel="0" max="9" min="9" style="1" width="11.57"/>
    <col collapsed="false" customWidth="true" hidden="false" outlineLevel="0" max="10" min="10" style="1" width="12.14"/>
    <col collapsed="false" customWidth="true" hidden="false" outlineLevel="0" max="11" min="11" style="1" width="16"/>
    <col collapsed="false" customWidth="false" hidden="false" outlineLevel="0" max="1024" min="12" style="1" width="9.14"/>
  </cols>
  <sheetData>
    <row r="1" customFormat="false" ht="54.75" hidden="false" customHeight="true" outlineLevel="0" collapsed="false">
      <c r="H1" s="71" t="s">
        <v>53</v>
      </c>
      <c r="I1" s="71"/>
      <c r="J1" s="71"/>
      <c r="K1" s="71"/>
      <c r="L1" s="72"/>
      <c r="M1" s="72"/>
    </row>
    <row r="2" customFormat="false" ht="18.75" hidden="false" customHeight="false" outlineLevel="0" collapsed="false">
      <c r="A2" s="73" t="s">
        <v>54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customFormat="false" ht="15.75" hidden="false" customHeight="false" outlineLevel="0" collapsed="false">
      <c r="A3" s="74"/>
      <c r="B3" s="75"/>
      <c r="C3" s="75"/>
      <c r="D3" s="75"/>
      <c r="E3" s="75"/>
      <c r="F3" s="75"/>
      <c r="G3" s="75"/>
      <c r="H3" s="75"/>
      <c r="I3" s="75"/>
      <c r="J3" s="75"/>
      <c r="K3" s="76"/>
    </row>
    <row r="4" customFormat="false" ht="15" hidden="false" customHeight="true" outlineLevel="0" collapsed="false">
      <c r="A4" s="4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/>
      <c r="G4" s="7"/>
      <c r="H4" s="7"/>
      <c r="I4" s="7"/>
      <c r="J4" s="8" t="s">
        <v>7</v>
      </c>
      <c r="K4" s="9" t="s">
        <v>8</v>
      </c>
    </row>
    <row r="5" customFormat="false" ht="15" hidden="false" customHeight="true" outlineLevel="0" collapsed="false">
      <c r="A5" s="4"/>
      <c r="B5" s="5"/>
      <c r="C5" s="5"/>
      <c r="D5" s="5"/>
      <c r="E5" s="13" t="s">
        <v>10</v>
      </c>
      <c r="F5" s="7" t="s">
        <v>55</v>
      </c>
      <c r="G5" s="7"/>
      <c r="H5" s="7"/>
      <c r="I5" s="7"/>
      <c r="J5" s="8"/>
      <c r="K5" s="9"/>
    </row>
    <row r="6" customFormat="false" ht="29.25" hidden="false" customHeight="true" outlineLevel="0" collapsed="false">
      <c r="A6" s="4"/>
      <c r="B6" s="5"/>
      <c r="C6" s="5"/>
      <c r="D6" s="5"/>
      <c r="E6" s="13"/>
      <c r="F6" s="7" t="s">
        <v>56</v>
      </c>
      <c r="G6" s="7"/>
      <c r="H6" s="7"/>
      <c r="I6" s="7" t="s">
        <v>13</v>
      </c>
      <c r="J6" s="8"/>
      <c r="K6" s="9"/>
    </row>
    <row r="7" customFormat="false" ht="15" hidden="false" customHeight="true" outlineLevel="0" collapsed="false">
      <c r="A7" s="4"/>
      <c r="B7" s="5"/>
      <c r="C7" s="5"/>
      <c r="D7" s="5"/>
      <c r="E7" s="13"/>
      <c r="F7" s="7" t="s">
        <v>14</v>
      </c>
      <c r="G7" s="77" t="s">
        <v>15</v>
      </c>
      <c r="H7" s="77"/>
      <c r="I7" s="7"/>
      <c r="J7" s="8"/>
      <c r="K7" s="9"/>
    </row>
    <row r="8" customFormat="false" ht="60.75" hidden="false" customHeight="false" outlineLevel="0" collapsed="false">
      <c r="A8" s="4"/>
      <c r="B8" s="5"/>
      <c r="C8" s="5"/>
      <c r="D8" s="5"/>
      <c r="E8" s="13"/>
      <c r="F8" s="7"/>
      <c r="G8" s="78" t="s">
        <v>16</v>
      </c>
      <c r="H8" s="79" t="s">
        <v>17</v>
      </c>
      <c r="I8" s="7"/>
      <c r="J8" s="8"/>
      <c r="K8" s="9"/>
    </row>
    <row r="9" customFormat="false" ht="15" hidden="false" customHeight="false" outlineLevel="0" collapsed="false">
      <c r="A9" s="80" t="n">
        <v>1</v>
      </c>
      <c r="B9" s="14" t="n">
        <v>2</v>
      </c>
      <c r="C9" s="14" t="n">
        <v>3</v>
      </c>
      <c r="D9" s="14" t="n">
        <v>4</v>
      </c>
      <c r="E9" s="14" t="n">
        <v>5</v>
      </c>
      <c r="F9" s="14" t="n">
        <v>6</v>
      </c>
      <c r="G9" s="14" t="n">
        <v>7</v>
      </c>
      <c r="H9" s="14" t="n">
        <v>8</v>
      </c>
      <c r="I9" s="14" t="n">
        <v>9</v>
      </c>
      <c r="J9" s="14" t="n">
        <v>10</v>
      </c>
      <c r="K9" s="81" t="n">
        <v>11</v>
      </c>
    </row>
    <row r="10" customFormat="false" ht="21" hidden="false" customHeight="true" outlineLevel="0" collapsed="false">
      <c r="A10" s="46" t="s">
        <v>20</v>
      </c>
      <c r="B10" s="82" t="s">
        <v>57</v>
      </c>
      <c r="C10" s="83" t="s">
        <v>58</v>
      </c>
      <c r="D10" s="84" t="n">
        <f aca="false">E10+F10+I10+J10</f>
        <v>76.5</v>
      </c>
      <c r="E10" s="84" t="n">
        <v>0</v>
      </c>
      <c r="F10" s="84" t="n">
        <f aca="false">G10+H10</f>
        <v>0</v>
      </c>
      <c r="G10" s="85" t="n">
        <v>0</v>
      </c>
      <c r="H10" s="85" t="n">
        <v>0</v>
      </c>
      <c r="I10" s="85" t="n">
        <v>76.5</v>
      </c>
      <c r="J10" s="86" t="n">
        <v>0</v>
      </c>
      <c r="K10" s="87" t="s">
        <v>59</v>
      </c>
    </row>
    <row r="11" customFormat="false" ht="21" hidden="false" customHeight="true" outlineLevel="0" collapsed="false">
      <c r="A11" s="46"/>
      <c r="B11" s="82"/>
      <c r="C11" s="83" t="s">
        <v>60</v>
      </c>
      <c r="D11" s="84" t="n">
        <f aca="false">E11+F11+I11+J11</f>
        <v>2522.1</v>
      </c>
      <c r="E11" s="84" t="n">
        <v>0</v>
      </c>
      <c r="F11" s="84" t="n">
        <f aca="false">G11+H11</f>
        <v>2275</v>
      </c>
      <c r="G11" s="85" t="n">
        <v>712</v>
      </c>
      <c r="H11" s="85" t="n">
        <v>1563</v>
      </c>
      <c r="I11" s="85" t="n">
        <v>247.1</v>
      </c>
      <c r="J11" s="86" t="n">
        <v>0</v>
      </c>
      <c r="K11" s="87"/>
    </row>
    <row r="12" customFormat="false" ht="21" hidden="false" customHeight="true" outlineLevel="0" collapsed="false">
      <c r="A12" s="46"/>
      <c r="B12" s="82"/>
      <c r="C12" s="46" t="s">
        <v>61</v>
      </c>
      <c r="D12" s="84" t="n">
        <f aca="false">E12+F12+I12+J12</f>
        <v>165.81346</v>
      </c>
      <c r="E12" s="85" t="n">
        <v>0</v>
      </c>
      <c r="F12" s="84" t="n">
        <f aca="false">G12+H12</f>
        <v>0</v>
      </c>
      <c r="G12" s="85" t="n">
        <v>0</v>
      </c>
      <c r="H12" s="85" t="n">
        <v>0</v>
      </c>
      <c r="I12" s="85" t="n">
        <v>165.81346</v>
      </c>
      <c r="J12" s="88" t="n">
        <v>0</v>
      </c>
      <c r="K12" s="87"/>
    </row>
    <row r="13" customFormat="false" ht="21" hidden="false" customHeight="true" outlineLevel="0" collapsed="false">
      <c r="A13" s="46"/>
      <c r="B13" s="82"/>
      <c r="C13" s="83" t="s">
        <v>62</v>
      </c>
      <c r="D13" s="84" t="n">
        <f aca="false">E13+F13+I13+J13</f>
        <v>321.643</v>
      </c>
      <c r="E13" s="84" t="n">
        <v>0</v>
      </c>
      <c r="F13" s="84" t="n">
        <f aca="false">G13+H13</f>
        <v>0</v>
      </c>
      <c r="G13" s="85" t="n">
        <v>0</v>
      </c>
      <c r="H13" s="85" t="n">
        <v>0</v>
      </c>
      <c r="I13" s="85" t="n">
        <v>321.643</v>
      </c>
      <c r="J13" s="86" t="n">
        <v>0</v>
      </c>
      <c r="K13" s="87"/>
    </row>
    <row r="14" customFormat="false" ht="52.5" hidden="true" customHeight="true" outlineLevel="0" collapsed="false">
      <c r="A14" s="46"/>
      <c r="B14" s="82"/>
      <c r="C14" s="32" t="s">
        <v>63</v>
      </c>
      <c r="D14" s="84" t="n">
        <f aca="false">E14+F14+I14+J14</f>
        <v>77</v>
      </c>
      <c r="E14" s="24" t="n">
        <v>0</v>
      </c>
      <c r="F14" s="84" t="n">
        <f aca="false">G14+H14</f>
        <v>0</v>
      </c>
      <c r="G14" s="24" t="n">
        <v>0</v>
      </c>
      <c r="H14" s="24" t="n">
        <v>0</v>
      </c>
      <c r="I14" s="24" t="n">
        <v>77</v>
      </c>
      <c r="J14" s="89" t="n">
        <v>0</v>
      </c>
      <c r="K14" s="87"/>
    </row>
    <row r="15" customFormat="false" ht="19.15" hidden="false" customHeight="true" outlineLevel="0" collapsed="false">
      <c r="A15" s="46"/>
      <c r="B15" s="82"/>
      <c r="C15" s="83" t="s">
        <v>63</v>
      </c>
      <c r="D15" s="84" t="n">
        <f aca="false">E15+F15+I15+J15</f>
        <v>11.297</v>
      </c>
      <c r="E15" s="84" t="n">
        <v>0</v>
      </c>
      <c r="F15" s="84" t="n">
        <f aca="false">G15+H15</f>
        <v>0</v>
      </c>
      <c r="G15" s="85" t="n">
        <v>0</v>
      </c>
      <c r="H15" s="85" t="n">
        <v>0</v>
      </c>
      <c r="I15" s="85" t="n">
        <v>11.297</v>
      </c>
      <c r="J15" s="86" t="n">
        <v>0</v>
      </c>
      <c r="K15" s="87"/>
    </row>
    <row r="16" customFormat="false" ht="21" hidden="false" customHeight="true" outlineLevel="0" collapsed="false">
      <c r="A16" s="46"/>
      <c r="B16" s="82"/>
      <c r="C16" s="32" t="s">
        <v>64</v>
      </c>
      <c r="D16" s="84" t="n">
        <f aca="false">E16+F16+I16+J16</f>
        <v>980.862</v>
      </c>
      <c r="E16" s="24" t="n">
        <v>0</v>
      </c>
      <c r="F16" s="84" t="n">
        <f aca="false">G16+H16</f>
        <v>0</v>
      </c>
      <c r="G16" s="24" t="n">
        <v>0</v>
      </c>
      <c r="H16" s="24" t="n">
        <v>0</v>
      </c>
      <c r="I16" s="24" t="n">
        <v>980.862</v>
      </c>
      <c r="J16" s="89" t="n">
        <v>0</v>
      </c>
      <c r="K16" s="87"/>
    </row>
    <row r="17" customFormat="false" ht="21" hidden="false" customHeight="true" outlineLevel="0" collapsed="false">
      <c r="A17" s="46"/>
      <c r="B17" s="82"/>
      <c r="C17" s="32" t="s">
        <v>65</v>
      </c>
      <c r="D17" s="85" t="n">
        <f aca="false">E17+F17+I17+J17</f>
        <v>32.57365</v>
      </c>
      <c r="E17" s="24" t="n">
        <v>0</v>
      </c>
      <c r="F17" s="85" t="n">
        <f aca="false">G17+H17</f>
        <v>0</v>
      </c>
      <c r="G17" s="24" t="n">
        <v>0</v>
      </c>
      <c r="H17" s="24" t="n">
        <v>0</v>
      </c>
      <c r="I17" s="24" t="n">
        <v>32.57365</v>
      </c>
      <c r="J17" s="89" t="n">
        <v>0</v>
      </c>
      <c r="K17" s="87"/>
    </row>
    <row r="18" customFormat="false" ht="21" hidden="false" customHeight="true" outlineLevel="0" collapsed="false">
      <c r="A18" s="46"/>
      <c r="B18" s="90"/>
      <c r="C18" s="32" t="s">
        <v>66</v>
      </c>
      <c r="D18" s="85" t="n">
        <f aca="false">E18+F18+I18+J18</f>
        <v>0</v>
      </c>
      <c r="E18" s="24" t="n">
        <v>0</v>
      </c>
      <c r="F18" s="85" t="n">
        <f aca="false">G18+H18</f>
        <v>0</v>
      </c>
      <c r="G18" s="24" t="n">
        <v>0</v>
      </c>
      <c r="H18" s="24" t="n">
        <v>0</v>
      </c>
      <c r="I18" s="24" t="n">
        <v>0</v>
      </c>
      <c r="J18" s="89" t="n">
        <v>0</v>
      </c>
      <c r="K18" s="87"/>
    </row>
    <row r="19" customFormat="false" ht="21" hidden="false" customHeight="true" outlineLevel="0" collapsed="false">
      <c r="A19" s="46"/>
      <c r="B19" s="90"/>
      <c r="C19" s="32" t="s">
        <v>67</v>
      </c>
      <c r="D19" s="91" t="n">
        <f aca="false">E19+F19+I19+J19</f>
        <v>0</v>
      </c>
      <c r="E19" s="92" t="n">
        <v>0</v>
      </c>
      <c r="F19" s="84" t="n">
        <f aca="false">G19+H19</f>
        <v>0</v>
      </c>
      <c r="G19" s="92" t="n">
        <v>0</v>
      </c>
      <c r="H19" s="92" t="n">
        <v>0</v>
      </c>
      <c r="I19" s="92" t="n">
        <v>0</v>
      </c>
      <c r="J19" s="93" t="n">
        <v>0</v>
      </c>
      <c r="K19" s="87"/>
    </row>
    <row r="20" customFormat="false" ht="33" hidden="false" customHeight="true" outlineLevel="0" collapsed="false">
      <c r="A20" s="46"/>
      <c r="B20" s="94" t="s">
        <v>68</v>
      </c>
      <c r="C20" s="95" t="s">
        <v>69</v>
      </c>
      <c r="D20" s="96" t="n">
        <f aca="false">D10+D11+D12+D13+D15+D16+D17+D19</f>
        <v>4110.78911</v>
      </c>
      <c r="E20" s="96" t="n">
        <f aca="false">E10+E11+E12+E13+E15+E16+E17+E19</f>
        <v>0</v>
      </c>
      <c r="F20" s="96" t="n">
        <f aca="false">F10+F11+F12+F13+F15+F16+F17+F19</f>
        <v>2275</v>
      </c>
      <c r="G20" s="96" t="n">
        <f aca="false">G10+G11+G12+G13+G15+G16+G17+G19</f>
        <v>712</v>
      </c>
      <c r="H20" s="96" t="n">
        <f aca="false">H10+H11+H12+H13+H15+H16+H17+H19</f>
        <v>1563</v>
      </c>
      <c r="I20" s="96" t="n">
        <f aca="false">I10+I11+I12+I13+I15+I16+I17+I19</f>
        <v>1835.78911</v>
      </c>
      <c r="J20" s="96" t="n">
        <f aca="false">J10+J11+J12+J13+J15+J16+J17</f>
        <v>0</v>
      </c>
      <c r="K20" s="87"/>
    </row>
  </sheetData>
  <mergeCells count="18">
    <mergeCell ref="H1:K1"/>
    <mergeCell ref="A2:K2"/>
    <mergeCell ref="A4:A8"/>
    <mergeCell ref="B4:B8"/>
    <mergeCell ref="C4:C8"/>
    <mergeCell ref="D4:D8"/>
    <mergeCell ref="E4:I4"/>
    <mergeCell ref="J4:J8"/>
    <mergeCell ref="K4:K8"/>
    <mergeCell ref="E5:E8"/>
    <mergeCell ref="F5:I5"/>
    <mergeCell ref="F6:H6"/>
    <mergeCell ref="I6:I8"/>
    <mergeCell ref="F7:F8"/>
    <mergeCell ref="G7:H7"/>
    <mergeCell ref="A10:A20"/>
    <mergeCell ref="B10:B17"/>
    <mergeCell ref="K10:K20"/>
  </mergeCells>
  <printOptions headings="false" gridLines="false" gridLinesSet="true" horizontalCentered="false" verticalCentered="false"/>
  <pageMargins left="0.7875" right="0.39375" top="0.39375" bottom="0.39375" header="0.511805555555555" footer="0.511805555555555"/>
  <pageSetup paperSize="9" scale="9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2016-10-10T15:59:48Z</dcterms:created>
  <dc:creator>Windows User</dc:creator>
  <dc:description/>
  <dc:language>ru-RU</dc:language>
  <cp:lastModifiedBy/>
  <cp:lastPrinted>2023-12-22T11:05:18Z</cp:lastPrinted>
  <dcterms:modified xsi:type="dcterms:W3CDTF">2024-01-16T08:42:13Z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