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1355" windowHeight="756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подпрограммы'!$A$1:$J$50</definedName>
  </definedNames>
  <calcPr fullCalcOnLoad="1"/>
</workbook>
</file>

<file path=xl/sharedStrings.xml><?xml version="1.0" encoding="utf-8"?>
<sst xmlns="http://schemas.openxmlformats.org/spreadsheetml/2006/main" count="76" uniqueCount="66">
  <si>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</si>
  <si>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</si>
  <si>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</si>
  <si>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</si>
  <si>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</si>
  <si>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</si>
  <si>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</si>
  <si>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</si>
  <si>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</si>
  <si>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</si>
  <si>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</si>
  <si>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</si>
  <si>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МКУ "ГКМХ"</t>
  </si>
  <si>
    <t>2015-2020</t>
  </si>
  <si>
    <t xml:space="preserve"> МКУ "ГКМХ"</t>
  </si>
  <si>
    <t>2015-2017</t>
  </si>
  <si>
    <t>Строительство многоквартирного  жилого дома</t>
  </si>
  <si>
    <t>2018-2020</t>
  </si>
  <si>
    <t>Итого по подпрограмме</t>
  </si>
  <si>
    <t xml:space="preserve">Проектно-изыскательские  работы (ПИР) на строительство  многоквартирного дома </t>
  </si>
  <si>
    <t>Строительство многоквартирного дома  (начало)</t>
  </si>
  <si>
    <t>Строительство многоквартирного дом  (завершение)</t>
  </si>
  <si>
    <t xml:space="preserve">Мероприятия на период 2015-2017 г.г., в том числе  </t>
  </si>
  <si>
    <t>2.</t>
  </si>
  <si>
    <t>1.</t>
  </si>
  <si>
    <t xml:space="preserve">Мероприятия на период 2018-2020 г.г., в том числе  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</si>
  <si>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</si>
  <si>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КУМИ,                  МКУ "ГКМХ"</t>
  </si>
  <si>
    <t>Перечень мероприятий подпрограммы "Социальное жилье ЗАТО г.Радужный"</t>
  </si>
  <si>
    <t>И. В. Лушникова, 3 42 95</t>
  </si>
  <si>
    <t>Обеспечение жильем 35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</si>
  <si>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Обеспечение жильем 36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</si>
  <si>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 xml:space="preserve"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области»), 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</si>
  <si>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</si>
  <si>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Администрация ЗАТО г. Радужный                 МКУ "ГКМХ"</t>
  </si>
  <si>
    <t>Мероприятие предусматривает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</si>
  <si>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</si>
  <si>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</si>
  <si>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</si>
  <si>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условий, в тоом числе:</t>
  </si>
  <si>
    <t xml:space="preserve">комнаты площадью 17,1 кв. в коммунальной квартире, расположенной по адресу:  1 квартал, дом 36, квартира  № 49 </t>
  </si>
  <si>
    <t xml:space="preserve">1.1. Строительство жилья </t>
  </si>
  <si>
    <t>Цель: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</si>
  <si>
    <t>Задача: 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</si>
  <si>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 xml:space="preserve">1.2.  Приобретение  жилья </t>
  </si>
  <si>
    <t>Задача: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</si>
  <si>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>1.2.1.</t>
  </si>
  <si>
    <t>1.2.2.</t>
  </si>
  <si>
    <t xml:space="preserve">2.1. Строительство жилья </t>
  </si>
  <si>
    <t>1.1.1.</t>
  </si>
  <si>
    <t>2.1.1.</t>
  </si>
  <si>
    <t>2.1.2.</t>
  </si>
  <si>
    <t>2.1.3.</t>
  </si>
  <si>
    <t>2.1.4.</t>
  </si>
  <si>
    <t>2.2. Приобретение жилья</t>
  </si>
  <si>
    <t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</t>
  </si>
  <si>
    <t>2.2.1.</t>
  </si>
  <si>
    <t>2.2.2.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</si>
  <si>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Строительство многоквартирного жилого дома в 3 квартале  (выполнение сезонных работ по благоустройству территории )</t>
  </si>
  <si>
    <t xml:space="preserve"> Строительство многоквартирного жилого дома № 2 в 7/3 квартале   г. Радужный Владимирской области</t>
  </si>
  <si>
    <t>Строительство многоквартирных  жилых  домов, в том числе:</t>
  </si>
  <si>
    <t>1.1.1.1</t>
  </si>
  <si>
    <t>1.1.1.2.</t>
  </si>
  <si>
    <t>1.1.1.3.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</si>
  <si>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</si>
  <si>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t>Приложение к программе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</si>
</sst>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  <numFmt numFmtId="173" formatCode="#,##0.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68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BreakPreview" zoomScaleNormal="75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7.625" style="9" customWidth="1"/>
    <col min="2" max="2" width="41.75390625" style="9" customWidth="1"/>
    <col min="3" max="3" width="14.375" style="9" customWidth="1"/>
    <col min="4" max="4" width="17.625" style="9" customWidth="1"/>
    <col min="5" max="5" width="13.00390625" style="9" customWidth="1"/>
    <col min="6" max="6" width="17.25390625" style="9" customWidth="1"/>
    <col min="7" max="7" width="15.625" style="9" customWidth="1"/>
    <col min="8" max="8" width="16.125" style="9" customWidth="1"/>
    <col min="9" max="9" width="16.875" style="9" customWidth="1"/>
    <col min="10" max="10" width="28.75390625" style="9" customWidth="1"/>
    <col min="11" max="16384" width="9.125" style="9" customWidth="1"/>
  </cols>
  <sheetData>
    <row r="1" spans="1:10" ht="15.75">
      <c r="A1" s="2"/>
      <c r="B1" s="2"/>
      <c r="C1" s="2"/>
      <c r="D1" s="2"/>
      <c r="E1" s="2"/>
      <c r="F1" s="2"/>
      <c r="G1" s="2"/>
      <c r="H1" s="64"/>
      <c r="I1" s="64"/>
      <c r="J1" s="64"/>
    </row>
    <row r="2" spans="1:10" ht="15.75">
      <c r="A2" s="11"/>
      <c r="B2" s="7"/>
      <c r="C2" s="7"/>
      <c r="D2" s="7"/>
      <c r="E2" s="7"/>
      <c r="F2" s="7"/>
      <c r="G2" s="7"/>
      <c r="H2" s="64" t="s">
        <v>65</v>
      </c>
      <c r="I2" s="64"/>
      <c r="J2" s="64"/>
    </row>
    <row r="3" spans="1:10" ht="15.75">
      <c r="A3" s="5"/>
      <c r="B3" s="5"/>
      <c r="C3" s="5"/>
      <c r="D3" s="5"/>
      <c r="E3" s="5"/>
      <c r="F3" s="5"/>
      <c r="G3" s="5"/>
      <c r="H3" s="56"/>
      <c r="I3" s="56"/>
      <c r="J3" s="56"/>
    </row>
    <row r="4" spans="1:10" ht="15.75">
      <c r="A4" s="5"/>
      <c r="B4" s="5"/>
      <c r="C4" s="5"/>
      <c r="D4" s="5"/>
      <c r="E4" s="5"/>
      <c r="F4" s="5"/>
      <c r="G4" s="5"/>
      <c r="H4" s="56"/>
      <c r="I4" s="56"/>
      <c r="J4" s="56"/>
    </row>
    <row r="5" spans="1:10" ht="20.25">
      <c r="A5" s="65" t="s">
        <v>28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7.25" customHeight="1">
      <c r="A6" s="62" t="s">
        <v>2</v>
      </c>
      <c r="B6" s="58" t="s">
        <v>0</v>
      </c>
      <c r="C6" s="58" t="s">
        <v>1</v>
      </c>
      <c r="D6" s="58" t="s">
        <v>8</v>
      </c>
      <c r="E6" s="58" t="s">
        <v>5</v>
      </c>
      <c r="F6" s="58"/>
      <c r="G6" s="58"/>
      <c r="H6" s="58"/>
      <c r="I6" s="58" t="s">
        <v>10</v>
      </c>
      <c r="J6" s="58" t="s">
        <v>11</v>
      </c>
    </row>
    <row r="7" spans="1:10" ht="25.5" customHeight="1">
      <c r="A7" s="62"/>
      <c r="B7" s="58"/>
      <c r="C7" s="58"/>
      <c r="D7" s="58"/>
      <c r="E7" s="58" t="s">
        <v>6</v>
      </c>
      <c r="F7" s="58" t="s">
        <v>9</v>
      </c>
      <c r="G7" s="58"/>
      <c r="H7" s="58" t="s">
        <v>7</v>
      </c>
      <c r="I7" s="58"/>
      <c r="J7" s="58"/>
    </row>
    <row r="8" spans="1:10" ht="58.5" customHeight="1">
      <c r="A8" s="62"/>
      <c r="B8" s="58"/>
      <c r="C8" s="58"/>
      <c r="D8" s="58"/>
      <c r="E8" s="58"/>
      <c r="F8" s="6" t="s">
        <v>3</v>
      </c>
      <c r="G8" s="6" t="s">
        <v>4</v>
      </c>
      <c r="H8" s="58"/>
      <c r="I8" s="58"/>
      <c r="J8" s="58"/>
    </row>
    <row r="9" spans="1:10" ht="17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41.25" customHeight="1">
      <c r="A10" s="4" t="s">
        <v>24</v>
      </c>
      <c r="B10" s="12" t="s">
        <v>22</v>
      </c>
      <c r="C10" s="13" t="s">
        <v>15</v>
      </c>
      <c r="D10" s="14">
        <f>E10+F10+G10</f>
        <v>132951.91358</v>
      </c>
      <c r="E10" s="13"/>
      <c r="F10" s="14">
        <f>F14+F22</f>
        <v>91522</v>
      </c>
      <c r="G10" s="14">
        <f>G14+G22+G26</f>
        <v>41429.91358</v>
      </c>
      <c r="H10" s="13"/>
      <c r="I10" s="13"/>
      <c r="J10" s="13"/>
    </row>
    <row r="11" spans="1:10" ht="41.25" customHeight="1">
      <c r="A11" s="38" t="s">
        <v>41</v>
      </c>
      <c r="B11" s="39"/>
      <c r="C11" s="39"/>
      <c r="D11" s="39"/>
      <c r="E11" s="39"/>
      <c r="F11" s="39"/>
      <c r="G11" s="39"/>
      <c r="H11" s="39"/>
      <c r="I11" s="39"/>
      <c r="J11" s="40"/>
    </row>
    <row r="12" spans="1:10" ht="57.75" customHeight="1">
      <c r="A12" s="41" t="s">
        <v>42</v>
      </c>
      <c r="B12" s="42"/>
      <c r="C12" s="42"/>
      <c r="D12" s="42"/>
      <c r="E12" s="42"/>
      <c r="F12" s="42"/>
      <c r="G12" s="42"/>
      <c r="H12" s="42"/>
      <c r="I12" s="42"/>
      <c r="J12" s="43"/>
    </row>
    <row r="13" spans="1:10" ht="57.75" customHeight="1">
      <c r="A13" s="41" t="s">
        <v>43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0" ht="32.25" customHeight="1">
      <c r="A14" s="26" t="s">
        <v>49</v>
      </c>
      <c r="B14" s="16" t="s">
        <v>60</v>
      </c>
      <c r="C14" s="13" t="s">
        <v>15</v>
      </c>
      <c r="D14" s="14">
        <f>SUM(D15:D17)</f>
        <v>105005.45384</v>
      </c>
      <c r="E14" s="14"/>
      <c r="F14" s="13">
        <f>SUM(F15:F17)</f>
        <v>69000</v>
      </c>
      <c r="G14" s="14">
        <f>SUM(G15:G17)</f>
        <v>36005.45384</v>
      </c>
      <c r="H14" s="13"/>
      <c r="I14" s="57" t="s">
        <v>14</v>
      </c>
      <c r="J14" s="47" t="s">
        <v>30</v>
      </c>
    </row>
    <row r="15" spans="1:10" ht="130.5" customHeight="1">
      <c r="A15" s="26" t="s">
        <v>61</v>
      </c>
      <c r="B15" s="16" t="s">
        <v>58</v>
      </c>
      <c r="C15" s="13">
        <v>2015</v>
      </c>
      <c r="D15" s="13">
        <f>SUM(E15:H15)</f>
        <v>4099.81788</v>
      </c>
      <c r="E15" s="13"/>
      <c r="F15" s="13"/>
      <c r="G15" s="13">
        <v>4099.81788</v>
      </c>
      <c r="H15" s="13"/>
      <c r="I15" s="57"/>
      <c r="J15" s="60"/>
    </row>
    <row r="16" spans="1:10" s="10" customFormat="1" ht="188.25" customHeight="1">
      <c r="A16" s="26" t="s">
        <v>62</v>
      </c>
      <c r="B16" s="16" t="s">
        <v>64</v>
      </c>
      <c r="C16" s="12">
        <v>2016</v>
      </c>
      <c r="D16" s="13">
        <f>SUM(E16:H16)</f>
        <v>905.63596</v>
      </c>
      <c r="E16" s="12"/>
      <c r="F16" s="12">
        <v>0</v>
      </c>
      <c r="G16" s="12">
        <v>905.63596</v>
      </c>
      <c r="H16" s="12"/>
      <c r="I16" s="57"/>
      <c r="J16" s="60"/>
    </row>
    <row r="17" spans="1:10" s="10" customFormat="1" ht="60" customHeight="1">
      <c r="A17" s="26" t="s">
        <v>63</v>
      </c>
      <c r="B17" s="16" t="s">
        <v>59</v>
      </c>
      <c r="C17" s="12">
        <v>2017</v>
      </c>
      <c r="D17" s="13">
        <f>SUM(E17:H17)</f>
        <v>100000</v>
      </c>
      <c r="E17" s="12"/>
      <c r="F17" s="12">
        <v>69000</v>
      </c>
      <c r="G17" s="12">
        <v>31000</v>
      </c>
      <c r="H17" s="12"/>
      <c r="I17" s="57"/>
      <c r="J17" s="48"/>
    </row>
    <row r="18" spans="1:10" s="10" customFormat="1" ht="34.5" customHeight="1">
      <c r="A18" s="44" t="s">
        <v>44</v>
      </c>
      <c r="B18" s="45"/>
      <c r="C18" s="45"/>
      <c r="D18" s="45"/>
      <c r="E18" s="45"/>
      <c r="F18" s="45"/>
      <c r="G18" s="45"/>
      <c r="H18" s="45"/>
      <c r="I18" s="45"/>
      <c r="J18" s="46"/>
    </row>
    <row r="19" spans="1:10" s="10" customFormat="1" ht="34.5" customHeight="1">
      <c r="A19" s="41" t="s">
        <v>42</v>
      </c>
      <c r="B19" s="42"/>
      <c r="C19" s="42"/>
      <c r="D19" s="42"/>
      <c r="E19" s="42"/>
      <c r="F19" s="42"/>
      <c r="G19" s="42"/>
      <c r="H19" s="42"/>
      <c r="I19" s="42"/>
      <c r="J19" s="43"/>
    </row>
    <row r="20" spans="1:10" s="10" customFormat="1" ht="34.5" customHeight="1">
      <c r="A20" s="41" t="s">
        <v>45</v>
      </c>
      <c r="B20" s="42"/>
      <c r="C20" s="42"/>
      <c r="D20" s="42"/>
      <c r="E20" s="42"/>
      <c r="F20" s="42"/>
      <c r="G20" s="42"/>
      <c r="H20" s="42"/>
      <c r="I20" s="42"/>
      <c r="J20" s="43"/>
    </row>
    <row r="21" spans="1:10" s="10" customFormat="1" ht="34.5" customHeight="1">
      <c r="A21" s="24"/>
      <c r="B21" s="15"/>
      <c r="C21" s="12"/>
      <c r="D21" s="13"/>
      <c r="E21" s="12"/>
      <c r="F21" s="12"/>
      <c r="G21" s="12"/>
      <c r="H21" s="12"/>
      <c r="I21" s="12"/>
      <c r="J21" s="23"/>
    </row>
    <row r="22" spans="1:10" s="10" customFormat="1" ht="48" customHeight="1">
      <c r="A22" s="63" t="s">
        <v>46</v>
      </c>
      <c r="B22" s="59" t="s">
        <v>32</v>
      </c>
      <c r="C22" s="13" t="s">
        <v>15</v>
      </c>
      <c r="D22" s="13">
        <f aca="true" t="shared" si="0" ref="D22:D31">E22+F22+G22</f>
        <v>26496.45974</v>
      </c>
      <c r="E22" s="12"/>
      <c r="F22" s="12">
        <f>F23+F24+F25</f>
        <v>22522</v>
      </c>
      <c r="G22" s="12">
        <f>G23+G24+G25</f>
        <v>3974.45974</v>
      </c>
      <c r="H22" s="12"/>
      <c r="I22" s="57" t="s">
        <v>27</v>
      </c>
      <c r="J22" s="59" t="s">
        <v>26</v>
      </c>
    </row>
    <row r="23" spans="1:10" s="10" customFormat="1" ht="52.5" customHeight="1">
      <c r="A23" s="63"/>
      <c r="B23" s="59"/>
      <c r="C23" s="12">
        <v>2015</v>
      </c>
      <c r="D23" s="13">
        <f t="shared" si="0"/>
        <v>26496.45974</v>
      </c>
      <c r="E23" s="12"/>
      <c r="F23" s="12">
        <v>22522</v>
      </c>
      <c r="G23" s="12">
        <v>3974.45974</v>
      </c>
      <c r="H23" s="12"/>
      <c r="I23" s="57"/>
      <c r="J23" s="59"/>
    </row>
    <row r="24" spans="1:10" s="10" customFormat="1" ht="62.25" customHeight="1">
      <c r="A24" s="63"/>
      <c r="B24" s="59"/>
      <c r="C24" s="12">
        <v>2016</v>
      </c>
      <c r="D24" s="13">
        <f t="shared" si="0"/>
        <v>0</v>
      </c>
      <c r="E24" s="12"/>
      <c r="F24" s="12"/>
      <c r="G24" s="12">
        <v>0</v>
      </c>
      <c r="H24" s="12"/>
      <c r="I24" s="57"/>
      <c r="J24" s="59"/>
    </row>
    <row r="25" spans="1:10" s="10" customFormat="1" ht="47.25" customHeight="1">
      <c r="A25" s="63"/>
      <c r="B25" s="59"/>
      <c r="C25" s="12">
        <v>2017</v>
      </c>
      <c r="D25" s="13">
        <f t="shared" si="0"/>
        <v>0</v>
      </c>
      <c r="E25" s="12"/>
      <c r="F25" s="12"/>
      <c r="G25" s="12">
        <v>0</v>
      </c>
      <c r="H25" s="12"/>
      <c r="I25" s="57"/>
      <c r="J25" s="59"/>
    </row>
    <row r="26" spans="1:10" s="10" customFormat="1" ht="89.25" customHeight="1">
      <c r="A26" s="25" t="s">
        <v>47</v>
      </c>
      <c r="B26" s="20" t="s">
        <v>39</v>
      </c>
      <c r="C26" s="12" t="s">
        <v>15</v>
      </c>
      <c r="D26" s="13">
        <f t="shared" si="0"/>
        <v>1450</v>
      </c>
      <c r="E26" s="12"/>
      <c r="F26" s="12"/>
      <c r="G26" s="12">
        <f>G28+G29</f>
        <v>1450</v>
      </c>
      <c r="H26" s="12"/>
      <c r="I26" s="21"/>
      <c r="J26" s="51" t="s">
        <v>33</v>
      </c>
    </row>
    <row r="27" spans="1:10" s="10" customFormat="1" ht="130.5" customHeight="1">
      <c r="A27" s="22"/>
      <c r="B27" s="20" t="s">
        <v>35</v>
      </c>
      <c r="C27" s="12">
        <v>2015</v>
      </c>
      <c r="D27" s="13">
        <f t="shared" si="0"/>
        <v>1450</v>
      </c>
      <c r="E27" s="12"/>
      <c r="F27" s="12"/>
      <c r="G27" s="12">
        <f>G28+G29</f>
        <v>1450</v>
      </c>
      <c r="H27" s="12"/>
      <c r="I27" s="21" t="s">
        <v>37</v>
      </c>
      <c r="J27" s="52"/>
    </row>
    <row r="28" spans="1:10" s="10" customFormat="1" ht="85.5" customHeight="1">
      <c r="A28" s="22"/>
      <c r="B28" s="20" t="s">
        <v>36</v>
      </c>
      <c r="C28" s="12">
        <v>2015</v>
      </c>
      <c r="D28" s="13">
        <f t="shared" si="0"/>
        <v>700</v>
      </c>
      <c r="E28" s="12"/>
      <c r="F28" s="12"/>
      <c r="G28" s="12">
        <v>700</v>
      </c>
      <c r="H28" s="12"/>
      <c r="I28" s="21" t="s">
        <v>37</v>
      </c>
      <c r="J28" s="52"/>
    </row>
    <row r="29" spans="1:10" s="10" customFormat="1" ht="65.25" customHeight="1">
      <c r="A29" s="22"/>
      <c r="B29" s="20" t="s">
        <v>40</v>
      </c>
      <c r="C29" s="12">
        <v>2015</v>
      </c>
      <c r="D29" s="13">
        <f t="shared" si="0"/>
        <v>750</v>
      </c>
      <c r="E29" s="12"/>
      <c r="F29" s="12"/>
      <c r="G29" s="12">
        <v>750</v>
      </c>
      <c r="H29" s="12"/>
      <c r="I29" s="21" t="s">
        <v>37</v>
      </c>
      <c r="J29" s="52"/>
    </row>
    <row r="30" spans="1:10" s="10" customFormat="1" ht="52.5" customHeight="1">
      <c r="A30" s="54"/>
      <c r="B30" s="47" t="s">
        <v>38</v>
      </c>
      <c r="C30" s="12">
        <v>2016</v>
      </c>
      <c r="D30" s="13">
        <f t="shared" si="0"/>
        <v>0</v>
      </c>
      <c r="E30" s="12"/>
      <c r="F30" s="12"/>
      <c r="G30" s="12">
        <v>0</v>
      </c>
      <c r="H30" s="12"/>
      <c r="I30" s="49" t="s">
        <v>34</v>
      </c>
      <c r="J30" s="52"/>
    </row>
    <row r="31" spans="1:10" s="10" customFormat="1" ht="27.75" customHeight="1">
      <c r="A31" s="55"/>
      <c r="B31" s="48"/>
      <c r="C31" s="12">
        <v>2017</v>
      </c>
      <c r="D31" s="13">
        <f t="shared" si="0"/>
        <v>0</v>
      </c>
      <c r="E31" s="12"/>
      <c r="F31" s="12"/>
      <c r="G31" s="12">
        <v>0</v>
      </c>
      <c r="H31" s="12"/>
      <c r="I31" s="50"/>
      <c r="J31" s="53"/>
    </row>
    <row r="32" spans="1:10" s="10" customFormat="1" ht="36.75" customHeight="1">
      <c r="A32" s="6" t="s">
        <v>23</v>
      </c>
      <c r="B32" s="12" t="s">
        <v>25</v>
      </c>
      <c r="C32" s="12" t="s">
        <v>17</v>
      </c>
      <c r="D32" s="13">
        <f>E32+F32+G32</f>
        <v>204000</v>
      </c>
      <c r="E32" s="12"/>
      <c r="F32" s="12">
        <f>F34</f>
        <v>136000</v>
      </c>
      <c r="G32" s="12">
        <f>G34+G39+G40</f>
        <v>68000</v>
      </c>
      <c r="H32" s="12"/>
      <c r="I32" s="12"/>
      <c r="J32" s="15"/>
    </row>
    <row r="33" spans="1:10" s="10" customFormat="1" ht="36.75" customHeight="1">
      <c r="A33" s="41" t="s">
        <v>48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s="10" customFormat="1" ht="34.5" customHeight="1">
      <c r="A34" s="26" t="s">
        <v>50</v>
      </c>
      <c r="B34" s="15" t="s">
        <v>16</v>
      </c>
      <c r="C34" s="12" t="s">
        <v>17</v>
      </c>
      <c r="D34" s="13">
        <f>SUM(D35:D37)</f>
        <v>204000</v>
      </c>
      <c r="E34" s="12"/>
      <c r="F34" s="12">
        <f>SUM(F35:F37)</f>
        <v>136000</v>
      </c>
      <c r="G34" s="12">
        <f>SUM(G35:G37)</f>
        <v>68000</v>
      </c>
      <c r="H34" s="12"/>
      <c r="I34" s="57" t="s">
        <v>12</v>
      </c>
      <c r="J34" s="61" t="s">
        <v>31</v>
      </c>
    </row>
    <row r="35" spans="1:10" s="10" customFormat="1" ht="51.75" customHeight="1">
      <c r="A35" s="26" t="s">
        <v>51</v>
      </c>
      <c r="B35" s="15" t="s">
        <v>19</v>
      </c>
      <c r="C35" s="12">
        <v>2018</v>
      </c>
      <c r="D35" s="13">
        <f>SUM(E35:H35)</f>
        <v>5000</v>
      </c>
      <c r="E35" s="12"/>
      <c r="F35" s="12"/>
      <c r="G35" s="12">
        <v>5000</v>
      </c>
      <c r="H35" s="12"/>
      <c r="I35" s="57"/>
      <c r="J35" s="61"/>
    </row>
    <row r="36" spans="1:10" s="10" customFormat="1" ht="40.5" customHeight="1">
      <c r="A36" s="26" t="s">
        <v>52</v>
      </c>
      <c r="B36" s="15" t="s">
        <v>20</v>
      </c>
      <c r="C36" s="12">
        <v>2019</v>
      </c>
      <c r="D36" s="13">
        <f>SUM(E36:H36)</f>
        <v>88000</v>
      </c>
      <c r="E36" s="12"/>
      <c r="F36" s="12">
        <v>60000</v>
      </c>
      <c r="G36" s="12">
        <v>28000</v>
      </c>
      <c r="H36" s="12"/>
      <c r="I36" s="57"/>
      <c r="J36" s="61"/>
    </row>
    <row r="37" spans="1:10" s="10" customFormat="1" ht="36" customHeight="1">
      <c r="A37" s="26" t="s">
        <v>53</v>
      </c>
      <c r="B37" s="15" t="s">
        <v>21</v>
      </c>
      <c r="C37" s="12">
        <v>2020</v>
      </c>
      <c r="D37" s="13">
        <f>SUM(E37:H37)</f>
        <v>111000</v>
      </c>
      <c r="E37" s="12"/>
      <c r="F37" s="12">
        <v>76000</v>
      </c>
      <c r="G37" s="12">
        <v>35000</v>
      </c>
      <c r="H37" s="12"/>
      <c r="I37" s="57"/>
      <c r="J37" s="61"/>
    </row>
    <row r="38" spans="1:10" s="10" customFormat="1" ht="36" customHeight="1">
      <c r="A38" s="37" t="s">
        <v>54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 s="10" customFormat="1" ht="88.5" customHeight="1">
      <c r="A39" s="26" t="s">
        <v>56</v>
      </c>
      <c r="B39" s="15" t="s">
        <v>55</v>
      </c>
      <c r="C39" s="12" t="s">
        <v>17</v>
      </c>
      <c r="D39" s="13">
        <f>SUM(E39:H39)</f>
        <v>0</v>
      </c>
      <c r="E39" s="12"/>
      <c r="F39" s="12"/>
      <c r="G39" s="12">
        <v>0</v>
      </c>
      <c r="H39" s="12"/>
      <c r="I39" s="12"/>
      <c r="J39" s="15"/>
    </row>
    <row r="40" spans="1:10" s="10" customFormat="1" ht="81.75" customHeight="1">
      <c r="A40" s="26" t="s">
        <v>57</v>
      </c>
      <c r="B40" s="15" t="s">
        <v>38</v>
      </c>
      <c r="C40" s="12" t="s">
        <v>17</v>
      </c>
      <c r="D40" s="13">
        <f>SUM(E40:H40)</f>
        <v>0</v>
      </c>
      <c r="E40" s="12"/>
      <c r="F40" s="12"/>
      <c r="G40" s="12">
        <v>0</v>
      </c>
      <c r="H40" s="12"/>
      <c r="I40" s="12"/>
      <c r="J40" s="15"/>
    </row>
    <row r="41" spans="1:10" s="10" customFormat="1" ht="28.5" customHeight="1">
      <c r="A41" s="27"/>
      <c r="B41" s="61" t="s">
        <v>18</v>
      </c>
      <c r="C41" s="12">
        <v>2015</v>
      </c>
      <c r="D41" s="35">
        <f>E41+F41+G41</f>
        <v>32046.27762</v>
      </c>
      <c r="E41" s="35">
        <f>E15</f>
        <v>0</v>
      </c>
      <c r="F41" s="35">
        <f>F15+F23+F27</f>
        <v>22522</v>
      </c>
      <c r="G41" s="35">
        <f>G15+G23+G27</f>
        <v>9524.277619999999</v>
      </c>
      <c r="H41" s="12"/>
      <c r="I41" s="57"/>
      <c r="J41" s="16"/>
    </row>
    <row r="42" spans="1:10" s="10" customFormat="1" ht="28.5" customHeight="1">
      <c r="A42" s="27"/>
      <c r="B42" s="61"/>
      <c r="C42" s="12">
        <v>2016</v>
      </c>
      <c r="D42" s="35">
        <f>D16</f>
        <v>905.63596</v>
      </c>
      <c r="E42" s="35">
        <f>E16</f>
        <v>0</v>
      </c>
      <c r="F42" s="35">
        <f>F16</f>
        <v>0</v>
      </c>
      <c r="G42" s="35">
        <f>G16+G24+G31</f>
        <v>905.63596</v>
      </c>
      <c r="H42" s="12"/>
      <c r="I42" s="57"/>
      <c r="J42" s="16"/>
    </row>
    <row r="43" spans="1:10" s="10" customFormat="1" ht="28.5" customHeight="1">
      <c r="A43" s="27"/>
      <c r="B43" s="61"/>
      <c r="C43" s="12">
        <v>2017</v>
      </c>
      <c r="D43" s="36">
        <f>D17</f>
        <v>100000</v>
      </c>
      <c r="E43" s="36">
        <f>E17</f>
        <v>0</v>
      </c>
      <c r="F43" s="36">
        <f>F17</f>
        <v>69000</v>
      </c>
      <c r="G43" s="36">
        <f>G17+G25+G30</f>
        <v>31000</v>
      </c>
      <c r="H43" s="12"/>
      <c r="I43" s="57"/>
      <c r="J43" s="16"/>
    </row>
    <row r="44" spans="1:10" s="10" customFormat="1" ht="28.5" customHeight="1">
      <c r="A44" s="27"/>
      <c r="B44" s="61"/>
      <c r="C44" s="12">
        <v>2018</v>
      </c>
      <c r="D44" s="36">
        <f>D35</f>
        <v>5000</v>
      </c>
      <c r="E44" s="36">
        <f aca="true" t="shared" si="1" ref="D44:G46">E35</f>
        <v>0</v>
      </c>
      <c r="F44" s="36">
        <f>F35</f>
        <v>0</v>
      </c>
      <c r="G44" s="36">
        <f>G35</f>
        <v>5000</v>
      </c>
      <c r="H44" s="12"/>
      <c r="I44" s="57"/>
      <c r="J44" s="16"/>
    </row>
    <row r="45" spans="1:10" s="10" customFormat="1" ht="28.5" customHeight="1">
      <c r="A45" s="27"/>
      <c r="B45" s="61"/>
      <c r="C45" s="12">
        <v>2019</v>
      </c>
      <c r="D45" s="36">
        <f t="shared" si="1"/>
        <v>88000</v>
      </c>
      <c r="E45" s="36">
        <f t="shared" si="1"/>
        <v>0</v>
      </c>
      <c r="F45" s="36">
        <f t="shared" si="1"/>
        <v>60000</v>
      </c>
      <c r="G45" s="36">
        <f t="shared" si="1"/>
        <v>28000</v>
      </c>
      <c r="H45" s="12"/>
      <c r="I45" s="57"/>
      <c r="J45" s="16"/>
    </row>
    <row r="46" spans="1:10" s="10" customFormat="1" ht="28.5" customHeight="1">
      <c r="A46" s="27"/>
      <c r="B46" s="61"/>
      <c r="C46" s="12">
        <v>2020</v>
      </c>
      <c r="D46" s="36">
        <f>D37</f>
        <v>111000</v>
      </c>
      <c r="E46" s="36">
        <f t="shared" si="1"/>
        <v>0</v>
      </c>
      <c r="F46" s="36">
        <f t="shared" si="1"/>
        <v>76000</v>
      </c>
      <c r="G46" s="36">
        <f>G37</f>
        <v>35000</v>
      </c>
      <c r="H46" s="12"/>
      <c r="I46" s="57"/>
      <c r="J46" s="16"/>
    </row>
    <row r="47" spans="1:10" ht="24.75" customHeight="1">
      <c r="A47" s="28"/>
      <c r="B47" s="61"/>
      <c r="C47" s="13" t="s">
        <v>13</v>
      </c>
      <c r="D47" s="35">
        <f>SUM(D41:D46)</f>
        <v>336951.91358</v>
      </c>
      <c r="E47" s="35">
        <f>SUM(E41:E46)</f>
        <v>0</v>
      </c>
      <c r="F47" s="35">
        <f>SUM(F41:F46)</f>
        <v>227522</v>
      </c>
      <c r="G47" s="35">
        <f>SUM(G41:G46)</f>
        <v>109429.91358</v>
      </c>
      <c r="H47" s="12"/>
      <c r="I47" s="57"/>
      <c r="J47" s="16"/>
    </row>
    <row r="48" spans="1:10" ht="24.75" customHeight="1">
      <c r="A48" s="29"/>
      <c r="B48" s="30"/>
      <c r="C48" s="31"/>
      <c r="D48" s="34"/>
      <c r="E48" s="34"/>
      <c r="F48" s="34"/>
      <c r="G48" s="34"/>
      <c r="H48" s="32"/>
      <c r="I48" s="32"/>
      <c r="J48" s="33"/>
    </row>
    <row r="49" spans="1:10" ht="16.5" customHeight="1">
      <c r="A49" s="8"/>
      <c r="B49" s="17"/>
      <c r="C49" s="17"/>
      <c r="D49" s="18"/>
      <c r="E49" s="18"/>
      <c r="F49" s="18"/>
      <c r="G49" s="18"/>
      <c r="H49" s="18"/>
      <c r="I49" s="17"/>
      <c r="J49" s="18"/>
    </row>
    <row r="50" spans="1:10" ht="12.75">
      <c r="A50" s="8"/>
      <c r="B50" s="19" t="s">
        <v>29</v>
      </c>
      <c r="C50" s="17"/>
      <c r="D50" s="18"/>
      <c r="E50" s="18"/>
      <c r="F50" s="18"/>
      <c r="G50" s="18"/>
      <c r="H50" s="18"/>
      <c r="I50" s="17"/>
      <c r="J50" s="18"/>
    </row>
    <row r="51" spans="1:10" ht="12.75">
      <c r="A51" s="8"/>
      <c r="B51" s="8"/>
      <c r="C51" s="2"/>
      <c r="D51" s="3"/>
      <c r="E51" s="1"/>
      <c r="F51" s="1"/>
      <c r="G51" s="1"/>
      <c r="H51" s="1"/>
      <c r="I51" s="2"/>
      <c r="J51" s="1"/>
    </row>
    <row r="52" spans="1:10" ht="12.75">
      <c r="A52" s="8"/>
      <c r="B52" s="8"/>
      <c r="C52" s="2"/>
      <c r="D52" s="3"/>
      <c r="E52" s="1"/>
      <c r="F52" s="1"/>
      <c r="G52" s="1"/>
      <c r="H52" s="1"/>
      <c r="I52" s="2"/>
      <c r="J52" s="1"/>
    </row>
    <row r="53" spans="1:10" ht="12.75">
      <c r="A53" s="8"/>
      <c r="B53" s="8"/>
      <c r="C53" s="2"/>
      <c r="D53" s="3"/>
      <c r="E53" s="1"/>
      <c r="F53" s="1"/>
      <c r="G53" s="1"/>
      <c r="H53" s="1"/>
      <c r="I53" s="2"/>
      <c r="J53" s="1"/>
    </row>
    <row r="54" spans="1:10" ht="12.75">
      <c r="A54" s="8"/>
      <c r="B54" s="8"/>
      <c r="C54" s="2"/>
      <c r="D54" s="3"/>
      <c r="E54" s="1"/>
      <c r="F54" s="1"/>
      <c r="G54" s="1"/>
      <c r="H54" s="1"/>
      <c r="I54" s="2"/>
      <c r="J54" s="1"/>
    </row>
  </sheetData>
  <sheetProtection/>
  <mergeCells count="37">
    <mergeCell ref="H1:J1"/>
    <mergeCell ref="H2:J2"/>
    <mergeCell ref="J6:J8"/>
    <mergeCell ref="E6:H6"/>
    <mergeCell ref="A5:J5"/>
    <mergeCell ref="H7:H8"/>
    <mergeCell ref="F7:G7"/>
    <mergeCell ref="B6:B8"/>
    <mergeCell ref="I6:I8"/>
    <mergeCell ref="B41:B47"/>
    <mergeCell ref="J34:J37"/>
    <mergeCell ref="I41:I47"/>
    <mergeCell ref="A6:A8"/>
    <mergeCell ref="I22:I25"/>
    <mergeCell ref="I14:I17"/>
    <mergeCell ref="C6:C8"/>
    <mergeCell ref="J22:J25"/>
    <mergeCell ref="D6:D8"/>
    <mergeCell ref="A22:A25"/>
    <mergeCell ref="A30:A31"/>
    <mergeCell ref="H3:J3"/>
    <mergeCell ref="I34:I37"/>
    <mergeCell ref="E7:E8"/>
    <mergeCell ref="B22:B25"/>
    <mergeCell ref="J14:J17"/>
    <mergeCell ref="A33:J33"/>
    <mergeCell ref="H4:J4"/>
    <mergeCell ref="A38:J38"/>
    <mergeCell ref="A11:J11"/>
    <mergeCell ref="A12:J12"/>
    <mergeCell ref="A13:J13"/>
    <mergeCell ref="A18:J18"/>
    <mergeCell ref="A19:J19"/>
    <mergeCell ref="A20:J20"/>
    <mergeCell ref="B30:B31"/>
    <mergeCell ref="I30:I31"/>
    <mergeCell ref="J26:J31"/>
  </mergeCells>
  <printOptions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adm7</cp:lastModifiedBy>
  <cp:lastPrinted>2016-03-24T04:35:16Z</cp:lastPrinted>
  <dcterms:created xsi:type="dcterms:W3CDTF">2013-02-05T10:52:46Z</dcterms:created>
  <dcterms:modified xsi:type="dcterms:W3CDTF">2017-02-01T11:32:59Z</dcterms:modified>
  <cp:category/>
  <cp:version/>
  <cp:contentType/>
  <cp:contentStatus/>
</cp:coreProperties>
</file>