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" windowWidth="11340" windowHeight="9732"/>
  </bookViews>
  <sheets>
    <sheet name="01.04.2019 " sheetId="27" r:id="rId1"/>
  </sheets>
  <definedNames>
    <definedName name="_xlnm.Print_Area" localSheetId="0">'01.04.2019 '!$A$1:$F$52</definedName>
  </definedNames>
  <calcPr calcId="124519"/>
</workbook>
</file>

<file path=xl/calcChain.xml><?xml version="1.0" encoding="utf-8"?>
<calcChain xmlns="http://schemas.openxmlformats.org/spreadsheetml/2006/main">
  <c r="D24" i="27"/>
  <c r="D21" s="1"/>
  <c r="F21"/>
  <c r="E24"/>
  <c r="E21" s="1"/>
  <c r="D31"/>
  <c r="F31"/>
  <c r="E31"/>
  <c r="F29"/>
  <c r="E29"/>
  <c r="D29"/>
  <c r="F26"/>
  <c r="E26"/>
  <c r="D26"/>
  <c r="F17"/>
  <c r="E17"/>
  <c r="D17"/>
  <c r="F11"/>
  <c r="E11"/>
  <c r="D11"/>
  <c r="F33" l="1"/>
  <c r="E33"/>
  <c r="D33"/>
</calcChain>
</file>

<file path=xl/sharedStrings.xml><?xml version="1.0" encoding="utf-8"?>
<sst xmlns="http://schemas.openxmlformats.org/spreadsheetml/2006/main" count="84" uniqueCount="84">
  <si>
    <t>№п/п</t>
  </si>
  <si>
    <t>Наименование разделов (подразделов) расходов</t>
  </si>
  <si>
    <t>1.1</t>
  </si>
  <si>
    <t>1.2</t>
  </si>
  <si>
    <t>1.3</t>
  </si>
  <si>
    <t>1.4</t>
  </si>
  <si>
    <t>2</t>
  </si>
  <si>
    <t>0103</t>
  </si>
  <si>
    <t>0104</t>
  </si>
  <si>
    <t>0106</t>
  </si>
  <si>
    <t>0300</t>
  </si>
  <si>
    <t>0100</t>
  </si>
  <si>
    <t>Функционирование представительных органов местного самоуправления</t>
  </si>
  <si>
    <t>Функционирование местных администраций</t>
  </si>
  <si>
    <t>Обеспечение деятельности финансовых органов</t>
  </si>
  <si>
    <t>Другие общегосударственные вопросы</t>
  </si>
  <si>
    <t>0309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</si>
  <si>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</si>
  <si>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0500</t>
  </si>
  <si>
    <t>4</t>
  </si>
  <si>
    <t>0700</t>
  </si>
  <si>
    <t>Жилищно-коммунальное хозяйство</t>
  </si>
  <si>
    <t>Образование,всего,в том числе</t>
  </si>
  <si>
    <t>0701</t>
  </si>
  <si>
    <t>Дошкольное образование</t>
  </si>
  <si>
    <t>0702</t>
  </si>
  <si>
    <t>0709</t>
  </si>
  <si>
    <t>0800</t>
  </si>
  <si>
    <t>5.1</t>
  </si>
  <si>
    <t>5.2</t>
  </si>
  <si>
    <t>0801</t>
  </si>
  <si>
    <t>Культура</t>
  </si>
  <si>
    <t>Всего:</t>
  </si>
  <si>
    <t>Другие вопросы в области образования, всего, в том числе</t>
  </si>
  <si>
    <t>0804</t>
  </si>
  <si>
    <t>Другие вопросы в области культуры,кинематографии</t>
  </si>
  <si>
    <t>Культура, кинематография</t>
  </si>
  <si>
    <t>1.5</t>
  </si>
  <si>
    <t>Функционирование высшего должностного лица  субъекта Российской Федерации и муниципального образования</t>
  </si>
  <si>
    <t>0102</t>
  </si>
  <si>
    <t>0113</t>
  </si>
  <si>
    <t>3.</t>
  </si>
  <si>
    <t>0400</t>
  </si>
  <si>
    <t>Национальная экономика</t>
  </si>
  <si>
    <t>5</t>
  </si>
  <si>
    <t>6.</t>
  </si>
  <si>
    <t>6.1</t>
  </si>
  <si>
    <t>6.2</t>
  </si>
  <si>
    <t>2.1</t>
  </si>
  <si>
    <t>Национальная безопасность и правоохранительная деятельность, всего, в т. ч.</t>
  </si>
  <si>
    <t>Общегосударственные вопросы, всего,  в том числе</t>
  </si>
  <si>
    <t>Годовой фонд оплаты труда с начислениями</t>
  </si>
  <si>
    <t>Исполнено за отчетный период</t>
  </si>
  <si>
    <t>Исп. В.Н. Милованова</t>
  </si>
  <si>
    <t>О.М.Горшкова</t>
  </si>
  <si>
    <t>Раздел (подраздел)</t>
  </si>
  <si>
    <t xml:space="preserve">         3-67-17</t>
  </si>
  <si>
    <t>Ед.изм.тыс.руб.</t>
  </si>
  <si>
    <t>М.Л.Семенович</t>
  </si>
  <si>
    <t xml:space="preserve">Общее образование </t>
  </si>
  <si>
    <t>0703</t>
  </si>
  <si>
    <t>Учреждения по внешкольной работе с детьми</t>
  </si>
  <si>
    <t>5.3</t>
  </si>
  <si>
    <t>5.4.</t>
  </si>
  <si>
    <t>7.</t>
  </si>
  <si>
    <t>7.1</t>
  </si>
  <si>
    <t>1000</t>
  </si>
  <si>
    <t>Социальная политика</t>
  </si>
  <si>
    <t>Другие вопросы в области социальной политики</t>
  </si>
  <si>
    <t>1006</t>
  </si>
  <si>
    <t>Сведения о фактической численности муниципальных служащих, работников казенных и бюджетных учреждений и расходы на их денежное содержание                                                                                                               по состоянию на  01.04.2019 г.</t>
  </si>
  <si>
    <t>Фактическая численность на 01.04.   2019г. (чел.)</t>
  </si>
  <si>
    <t>8.</t>
  </si>
  <si>
    <t>8.1</t>
  </si>
  <si>
    <t>1100</t>
  </si>
  <si>
    <t>Физическая культура и спорт</t>
  </si>
  <si>
    <t>1103</t>
  </si>
  <si>
    <t>Спорт высших достижений</t>
  </si>
  <si>
    <t xml:space="preserve">Заместитель главы администрации города по финансам и экономике, начальник финансового управления     </t>
  </si>
  <si>
    <t xml:space="preserve">  Приложение № 11</t>
  </si>
  <si>
    <t xml:space="preserve">к постановлению администрации </t>
  </si>
  <si>
    <t>ЗАТО г.Радужный Владимирской области</t>
  </si>
  <si>
    <t>Заместитель начальника финансового управления</t>
  </si>
  <si>
    <t xml:space="preserve">от  25.04.2019г. № 590 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</si>
</sst>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</numFmts>
  <fonts count="8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Arial Cyr"/>
      <family val="2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wrapText="1"/>
    </xf>
    <xf numFmtId="164" fontId="5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49" fontId="3" fillId="0" borderId="1" xfId="0" applyNumberFormat="1" applyFont="1" applyBorder="1" applyAlignment="1">
      <alignment vertical="top"/>
    </xf>
    <xf numFmtId="49" fontId="6" fillId="0" borderId="1" xfId="0" applyNumberFormat="1" applyFont="1" applyBorder="1" applyAlignment="1">
      <alignment horizontal="left" vertical="top"/>
    </xf>
    <xf numFmtId="49" fontId="6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left" vertical="top"/>
    </xf>
    <xf numFmtId="0" fontId="6" fillId="0" borderId="1" xfId="0" applyFont="1" applyBorder="1" applyAlignment="1">
      <alignment vertical="top"/>
    </xf>
    <xf numFmtId="0" fontId="6" fillId="0" borderId="0" xfId="0" applyFont="1" applyFill="1" applyAlignment="1">
      <alignment horizontal="right"/>
    </xf>
    <xf numFmtId="164" fontId="6" fillId="0" borderId="0" xfId="2" applyFont="1" applyFill="1" applyAlignment="1">
      <alignment horizontal="right"/>
    </xf>
    <xf numFmtId="0" fontId="6" fillId="0" borderId="0" xfId="0" applyFont="1" applyFill="1"/>
    <xf numFmtId="164" fontId="6" fillId="0" borderId="0" xfId="2" applyFont="1" applyFill="1"/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164" fontId="3" fillId="0" borderId="1" xfId="2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164" fontId="6" fillId="0" borderId="1" xfId="2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top"/>
    </xf>
    <xf numFmtId="164" fontId="3" fillId="0" borderId="1" xfId="2" applyFont="1" applyFill="1" applyBorder="1" applyAlignment="1">
      <alignment horizontal="center" vertical="top"/>
    </xf>
    <xf numFmtId="1" fontId="6" fillId="0" borderId="1" xfId="0" applyNumberFormat="1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0" fontId="1" fillId="0" borderId="0" xfId="0" applyFont="1" applyFill="1"/>
    <xf numFmtId="164" fontId="1" fillId="0" borderId="0" xfId="2" applyFont="1" applyFill="1"/>
    <xf numFmtId="164" fontId="6" fillId="0" borderId="0" xfId="2" applyFont="1" applyFill="1" applyAlignment="1">
      <alignment horizontal="left"/>
    </xf>
    <xf numFmtId="43" fontId="3" fillId="0" borderId="1" xfId="0" applyNumberFormat="1" applyFont="1" applyFill="1" applyBorder="1" applyAlignment="1">
      <alignment horizontal="center" vertical="top"/>
    </xf>
    <xf numFmtId="0" fontId="7" fillId="0" borderId="0" xfId="0" applyFont="1"/>
    <xf numFmtId="43" fontId="0" fillId="0" borderId="0" xfId="0" applyNumberFormat="1"/>
    <xf numFmtId="2" fontId="6" fillId="0" borderId="1" xfId="0" applyNumberFormat="1" applyFont="1" applyFill="1" applyBorder="1" applyAlignment="1">
      <alignment horizontal="center" vertical="top"/>
    </xf>
    <xf numFmtId="0" fontId="0" fillId="0" borderId="0" xfId="0" applyFont="1"/>
    <xf numFmtId="43" fontId="0" fillId="0" borderId="0" xfId="0" applyNumberFormat="1" applyFont="1"/>
    <xf numFmtId="49" fontId="6" fillId="0" borderId="0" xfId="0" applyNumberFormat="1" applyFont="1" applyAlignment="1">
      <alignment vertical="top"/>
    </xf>
    <xf numFmtId="0" fontId="2" fillId="0" borderId="0" xfId="1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14" fontId="3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164" fontId="1" fillId="0" borderId="1" xfId="2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wrapText="1"/>
    </xf>
  </cellXfs>
  <cellStyles count="3">
    <cellStyle name="xl22" xfId="1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view="pageBreakPreview" zoomScaleSheetLayoutView="100" workbookViewId="0">
      <selection activeCell="C6" sqref="C6:F6"/>
    </sheetView>
  </sheetViews>
  <sheetFormatPr defaultRowHeight="15.6"/>
  <cols>
    <col min="1" max="1" width="6.88671875" style="2" customWidth="1"/>
    <col min="2" max="2" width="6.6640625" style="2" customWidth="1"/>
    <col min="3" max="3" width="60.88671875" style="1" customWidth="1"/>
    <col min="4" max="4" width="17.5546875" style="31" customWidth="1"/>
    <col min="5" max="5" width="19.44140625" style="32" customWidth="1"/>
    <col min="6" max="6" width="20.109375" style="32" customWidth="1"/>
    <col min="7" max="7" width="13.33203125" customWidth="1"/>
    <col min="8" max="8" width="13.44140625" customWidth="1"/>
  </cols>
  <sheetData>
    <row r="1" spans="1:8" ht="15.6" customHeight="1">
      <c r="A1" s="3"/>
      <c r="B1" s="3"/>
      <c r="C1" s="4"/>
      <c r="D1" s="41"/>
      <c r="E1" s="41"/>
      <c r="F1" s="41"/>
      <c r="G1" s="41"/>
    </row>
    <row r="2" spans="1:8" ht="15.6" customHeight="1">
      <c r="A2" s="42"/>
      <c r="B2" s="43"/>
      <c r="C2" s="44"/>
      <c r="D2" s="45"/>
      <c r="E2" s="57" t="s">
        <v>79</v>
      </c>
      <c r="F2" s="58"/>
      <c r="G2" s="58"/>
    </row>
    <row r="3" spans="1:8" ht="15.75" customHeight="1">
      <c r="A3" s="42"/>
      <c r="B3" s="43"/>
      <c r="C3" s="44"/>
      <c r="D3" s="45"/>
      <c r="E3" s="58" t="s">
        <v>80</v>
      </c>
      <c r="F3" s="58"/>
      <c r="G3" s="58"/>
    </row>
    <row r="4" spans="1:8" ht="15.75" customHeight="1">
      <c r="A4" s="42"/>
      <c r="B4" s="43"/>
      <c r="C4" s="44"/>
      <c r="D4" s="45"/>
      <c r="E4" s="58" t="s">
        <v>81</v>
      </c>
      <c r="F4" s="58"/>
      <c r="G4" s="58"/>
    </row>
    <row r="5" spans="1:8" ht="15" customHeight="1">
      <c r="A5" s="46"/>
      <c r="B5" s="46"/>
      <c r="C5" s="47"/>
      <c r="D5" s="48"/>
      <c r="E5" s="58" t="s">
        <v>83</v>
      </c>
      <c r="F5" s="58"/>
      <c r="G5" s="58"/>
    </row>
    <row r="6" spans="1:8" ht="57" customHeight="1">
      <c r="A6" s="3"/>
      <c r="B6" s="3"/>
      <c r="C6" s="55" t="s">
        <v>70</v>
      </c>
      <c r="D6" s="55"/>
      <c r="E6" s="55"/>
      <c r="F6" s="55"/>
      <c r="G6" s="38"/>
    </row>
    <row r="7" spans="1:8" ht="18">
      <c r="A7" s="3"/>
      <c r="B7" s="3"/>
      <c r="C7" s="4"/>
      <c r="D7" s="17"/>
      <c r="E7" s="18"/>
      <c r="F7" s="18"/>
      <c r="G7" s="38"/>
    </row>
    <row r="8" spans="1:8" ht="21" customHeight="1">
      <c r="A8" s="3"/>
      <c r="B8" s="5"/>
      <c r="C8" s="4"/>
      <c r="D8" s="19"/>
      <c r="F8" s="20" t="s">
        <v>57</v>
      </c>
      <c r="G8" s="38"/>
    </row>
    <row r="9" spans="1:8" ht="69.599999999999994" customHeight="1">
      <c r="A9" s="49" t="s">
        <v>0</v>
      </c>
      <c r="B9" s="50" t="s">
        <v>55</v>
      </c>
      <c r="C9" s="51" t="s">
        <v>1</v>
      </c>
      <c r="D9" s="52" t="s">
        <v>71</v>
      </c>
      <c r="E9" s="53" t="s">
        <v>51</v>
      </c>
      <c r="F9" s="53" t="s">
        <v>52</v>
      </c>
      <c r="G9" s="38"/>
    </row>
    <row r="10" spans="1:8" ht="18">
      <c r="A10" s="8">
        <v>1</v>
      </c>
      <c r="B10" s="8">
        <v>2</v>
      </c>
      <c r="C10" s="9">
        <v>3</v>
      </c>
      <c r="D10" s="21">
        <v>4</v>
      </c>
      <c r="E10" s="21">
        <v>5</v>
      </c>
      <c r="F10" s="21">
        <v>6</v>
      </c>
      <c r="G10" s="38"/>
    </row>
    <row r="11" spans="1:8" ht="34.799999999999997">
      <c r="A11" s="10">
        <v>1</v>
      </c>
      <c r="B11" s="11" t="s">
        <v>11</v>
      </c>
      <c r="C11" s="7" t="s">
        <v>50</v>
      </c>
      <c r="D11" s="22">
        <f>D12+D13+D14+D15+D16</f>
        <v>180</v>
      </c>
      <c r="E11" s="23">
        <f>E13+E14+E15+E16</f>
        <v>56437.1</v>
      </c>
      <c r="F11" s="23">
        <f>F13+F14+F15+F16</f>
        <v>12023.662</v>
      </c>
      <c r="G11" s="39"/>
      <c r="H11" s="36"/>
    </row>
    <row r="12" spans="1:8" ht="54">
      <c r="A12" s="12" t="s">
        <v>2</v>
      </c>
      <c r="B12" s="13" t="s">
        <v>39</v>
      </c>
      <c r="C12" s="14" t="s">
        <v>38</v>
      </c>
      <c r="D12" s="24">
        <v>1</v>
      </c>
      <c r="E12" s="25"/>
      <c r="F12" s="25"/>
      <c r="G12" s="38"/>
    </row>
    <row r="13" spans="1:8" ht="36">
      <c r="A13" s="12" t="s">
        <v>3</v>
      </c>
      <c r="B13" s="13" t="s">
        <v>7</v>
      </c>
      <c r="C13" s="14" t="s">
        <v>12</v>
      </c>
      <c r="D13" s="24">
        <v>2</v>
      </c>
      <c r="E13" s="25">
        <v>1148.7</v>
      </c>
      <c r="F13" s="25">
        <v>212.22</v>
      </c>
      <c r="G13" s="38"/>
    </row>
    <row r="14" spans="1:8" ht="18">
      <c r="A14" s="12" t="s">
        <v>4</v>
      </c>
      <c r="B14" s="13" t="s">
        <v>8</v>
      </c>
      <c r="C14" s="14" t="s">
        <v>13</v>
      </c>
      <c r="D14" s="24">
        <v>18</v>
      </c>
      <c r="E14" s="25">
        <v>10396.950000000001</v>
      </c>
      <c r="F14" s="25">
        <v>1762.23</v>
      </c>
      <c r="G14" s="38"/>
    </row>
    <row r="15" spans="1:8" ht="18">
      <c r="A15" s="12" t="s">
        <v>5</v>
      </c>
      <c r="B15" s="13" t="s">
        <v>9</v>
      </c>
      <c r="C15" s="14" t="s">
        <v>14</v>
      </c>
      <c r="D15" s="24">
        <v>9</v>
      </c>
      <c r="E15" s="25">
        <v>5047.82</v>
      </c>
      <c r="F15" s="25">
        <v>829.19</v>
      </c>
      <c r="G15" s="38"/>
    </row>
    <row r="16" spans="1:8" ht="18">
      <c r="A16" s="12" t="s">
        <v>37</v>
      </c>
      <c r="B16" s="13" t="s">
        <v>40</v>
      </c>
      <c r="C16" s="14" t="s">
        <v>15</v>
      </c>
      <c r="D16" s="24">
        <v>150</v>
      </c>
      <c r="E16" s="25">
        <v>39843.629999999997</v>
      </c>
      <c r="F16" s="25">
        <v>9220.0220000000008</v>
      </c>
      <c r="G16" s="38"/>
    </row>
    <row r="17" spans="1:8" ht="34.799999999999997">
      <c r="A17" s="15" t="s">
        <v>6</v>
      </c>
      <c r="B17" s="11" t="s">
        <v>10</v>
      </c>
      <c r="C17" s="7" t="s">
        <v>49</v>
      </c>
      <c r="D17" s="22">
        <f>D18</f>
        <v>5</v>
      </c>
      <c r="E17" s="27">
        <f>E18</f>
        <v>2227.71</v>
      </c>
      <c r="F17" s="27">
        <f>F18</f>
        <v>595.82000000000005</v>
      </c>
      <c r="G17" s="38"/>
    </row>
    <row r="18" spans="1:8" ht="54">
      <c r="A18" s="13" t="s">
        <v>48</v>
      </c>
      <c r="B18" s="13" t="s">
        <v>16</v>
      </c>
      <c r="C18" s="14" t="s">
        <v>17</v>
      </c>
      <c r="D18" s="24">
        <v>5</v>
      </c>
      <c r="E18" s="25">
        <v>2227.71</v>
      </c>
      <c r="F18" s="25">
        <v>595.82000000000005</v>
      </c>
      <c r="G18" s="38"/>
    </row>
    <row r="19" spans="1:8" ht="17.399999999999999">
      <c r="A19" s="11" t="s">
        <v>41</v>
      </c>
      <c r="B19" s="11" t="s">
        <v>42</v>
      </c>
      <c r="C19" s="7" t="s">
        <v>43</v>
      </c>
      <c r="D19" s="22">
        <v>39</v>
      </c>
      <c r="E19" s="27">
        <v>14823.89</v>
      </c>
      <c r="F19" s="27">
        <v>2669.25</v>
      </c>
      <c r="G19" s="38"/>
    </row>
    <row r="20" spans="1:8" ht="17.399999999999999">
      <c r="A20" s="11" t="s">
        <v>19</v>
      </c>
      <c r="B20" s="11" t="s">
        <v>18</v>
      </c>
      <c r="C20" s="6" t="s">
        <v>21</v>
      </c>
      <c r="D20" s="22">
        <v>95</v>
      </c>
      <c r="E20" s="27">
        <v>34347.85</v>
      </c>
      <c r="F20" s="27">
        <v>7804.9</v>
      </c>
      <c r="G20" s="38"/>
    </row>
    <row r="21" spans="1:8" ht="17.399999999999999">
      <c r="A21" s="11" t="s">
        <v>44</v>
      </c>
      <c r="B21" s="11" t="s">
        <v>20</v>
      </c>
      <c r="C21" s="6" t="s">
        <v>22</v>
      </c>
      <c r="D21" s="22">
        <f>D22+D23+D24+D25</f>
        <v>578</v>
      </c>
      <c r="E21" s="34">
        <f>E22+E23+E24+E25</f>
        <v>213007.7</v>
      </c>
      <c r="F21" s="34">
        <f>F22+F23+F24+F25</f>
        <v>50597.899999999994</v>
      </c>
      <c r="G21" s="38"/>
    </row>
    <row r="22" spans="1:8" ht="18">
      <c r="A22" s="13" t="s">
        <v>28</v>
      </c>
      <c r="B22" s="13" t="s">
        <v>23</v>
      </c>
      <c r="C22" s="16" t="s">
        <v>24</v>
      </c>
      <c r="D22" s="24">
        <v>252</v>
      </c>
      <c r="E22" s="24">
        <v>83155.740000000005</v>
      </c>
      <c r="F22" s="25">
        <v>20392.11</v>
      </c>
      <c r="G22" s="38"/>
    </row>
    <row r="23" spans="1:8" ht="18">
      <c r="A23" s="13" t="s">
        <v>29</v>
      </c>
      <c r="B23" s="13" t="s">
        <v>25</v>
      </c>
      <c r="C23" s="16" t="s">
        <v>59</v>
      </c>
      <c r="D23" s="24">
        <v>195</v>
      </c>
      <c r="E23" s="24">
        <v>83563.3</v>
      </c>
      <c r="F23" s="25">
        <v>20002.099999999999</v>
      </c>
      <c r="G23" s="35"/>
      <c r="H23" s="35"/>
    </row>
    <row r="24" spans="1:8" ht="18">
      <c r="A24" s="13" t="s">
        <v>62</v>
      </c>
      <c r="B24" s="13" t="s">
        <v>60</v>
      </c>
      <c r="C24" s="16" t="s">
        <v>61</v>
      </c>
      <c r="D24" s="24">
        <f>44+61</f>
        <v>105</v>
      </c>
      <c r="E24" s="25">
        <f>18129.11+18483.92</f>
        <v>36613.03</v>
      </c>
      <c r="F24" s="25">
        <v>8046.53</v>
      </c>
      <c r="G24" s="39"/>
      <c r="H24" s="36"/>
    </row>
    <row r="25" spans="1:8" ht="36">
      <c r="A25" s="13" t="s">
        <v>63</v>
      </c>
      <c r="B25" s="13" t="s">
        <v>26</v>
      </c>
      <c r="C25" s="14" t="s">
        <v>33</v>
      </c>
      <c r="D25" s="24">
        <v>26</v>
      </c>
      <c r="E25" s="25">
        <v>9675.6299999999992</v>
      </c>
      <c r="F25" s="25">
        <v>2157.16</v>
      </c>
      <c r="G25" s="38"/>
    </row>
    <row r="26" spans="1:8" ht="17.399999999999999">
      <c r="A26" s="11" t="s">
        <v>45</v>
      </c>
      <c r="B26" s="11" t="s">
        <v>27</v>
      </c>
      <c r="C26" s="7" t="s">
        <v>36</v>
      </c>
      <c r="D26" s="26">
        <f>D27+D28</f>
        <v>94</v>
      </c>
      <c r="E26" s="27">
        <f>E27+E28</f>
        <v>30657.46</v>
      </c>
      <c r="F26" s="27">
        <f>F27+F28</f>
        <v>7363.1399999999994</v>
      </c>
      <c r="G26" s="38"/>
    </row>
    <row r="27" spans="1:8" ht="18">
      <c r="A27" s="13" t="s">
        <v>46</v>
      </c>
      <c r="B27" s="13" t="s">
        <v>30</v>
      </c>
      <c r="C27" s="16" t="s">
        <v>31</v>
      </c>
      <c r="D27" s="28">
        <v>55</v>
      </c>
      <c r="E27" s="37">
        <v>19969.22</v>
      </c>
      <c r="F27" s="25">
        <v>4915.3599999999997</v>
      </c>
      <c r="G27" s="38"/>
    </row>
    <row r="28" spans="1:8" ht="18">
      <c r="A28" s="13" t="s">
        <v>47</v>
      </c>
      <c r="B28" s="13" t="s">
        <v>34</v>
      </c>
      <c r="C28" s="14" t="s">
        <v>35</v>
      </c>
      <c r="D28" s="28">
        <v>39</v>
      </c>
      <c r="E28" s="25">
        <v>10688.24</v>
      </c>
      <c r="F28" s="25">
        <v>2447.7800000000002</v>
      </c>
      <c r="G28" s="38"/>
    </row>
    <row r="29" spans="1:8" ht="17.399999999999999">
      <c r="A29" s="11" t="s">
        <v>64</v>
      </c>
      <c r="B29" s="11" t="s">
        <v>66</v>
      </c>
      <c r="C29" s="7" t="s">
        <v>67</v>
      </c>
      <c r="D29" s="26">
        <f>D30</f>
        <v>2</v>
      </c>
      <c r="E29" s="30">
        <f>E30</f>
        <v>961.17</v>
      </c>
      <c r="F29" s="30">
        <f>F30</f>
        <v>155.33000000000001</v>
      </c>
      <c r="G29" s="38"/>
    </row>
    <row r="30" spans="1:8" ht="21.75" customHeight="1">
      <c r="A30" s="13" t="s">
        <v>65</v>
      </c>
      <c r="B30" s="13" t="s">
        <v>69</v>
      </c>
      <c r="C30" s="14" t="s">
        <v>68</v>
      </c>
      <c r="D30" s="28">
        <v>2</v>
      </c>
      <c r="E30" s="37">
        <v>961.17</v>
      </c>
      <c r="F30" s="37">
        <v>155.33000000000001</v>
      </c>
      <c r="G30" s="38"/>
    </row>
    <row r="31" spans="1:8" ht="17.399999999999999">
      <c r="A31" s="11" t="s">
        <v>72</v>
      </c>
      <c r="B31" s="11" t="s">
        <v>74</v>
      </c>
      <c r="C31" s="7" t="s">
        <v>75</v>
      </c>
      <c r="D31" s="26">
        <f>D32</f>
        <v>1</v>
      </c>
      <c r="E31" s="30">
        <f>E32</f>
        <v>729.63</v>
      </c>
      <c r="F31" s="30">
        <f>F32</f>
        <v>22.07</v>
      </c>
      <c r="G31" s="38"/>
    </row>
    <row r="32" spans="1:8" ht="18">
      <c r="A32" s="13" t="s">
        <v>73</v>
      </c>
      <c r="B32" s="13" t="s">
        <v>76</v>
      </c>
      <c r="C32" s="14" t="s">
        <v>77</v>
      </c>
      <c r="D32" s="28">
        <v>1</v>
      </c>
      <c r="E32" s="37">
        <v>729.63</v>
      </c>
      <c r="F32" s="37">
        <v>22.07</v>
      </c>
      <c r="G32" s="38"/>
    </row>
    <row r="33" spans="1:7" ht="17.399999999999999">
      <c r="A33" s="11"/>
      <c r="B33" s="11"/>
      <c r="C33" s="6" t="s">
        <v>32</v>
      </c>
      <c r="D33" s="26">
        <f>D11+D17+D19+D20+D21+D26+D29+D31</f>
        <v>994</v>
      </c>
      <c r="E33" s="29">
        <f t="shared" ref="E33:F33" si="0">E11+E17+E19+E20+E21+E26+E29+E31</f>
        <v>353192.51</v>
      </c>
      <c r="F33" s="29">
        <f t="shared" si="0"/>
        <v>81232.072</v>
      </c>
      <c r="G33" s="38"/>
    </row>
    <row r="34" spans="1:7" ht="18">
      <c r="A34" s="40"/>
      <c r="B34" s="40"/>
      <c r="C34" s="4"/>
      <c r="D34" s="19"/>
      <c r="E34" s="20"/>
      <c r="F34" s="20"/>
      <c r="G34" s="38"/>
    </row>
    <row r="35" spans="1:7" ht="18">
      <c r="A35" s="3"/>
      <c r="B35" s="3"/>
      <c r="C35" s="4"/>
      <c r="D35" s="19"/>
      <c r="E35" s="20"/>
      <c r="F35" s="20"/>
    </row>
    <row r="36" spans="1:7" ht="34.5" customHeight="1">
      <c r="A36" s="3"/>
      <c r="B36" s="60" t="s">
        <v>78</v>
      </c>
      <c r="C36" s="60"/>
      <c r="D36" s="19"/>
      <c r="E36" s="20" t="s">
        <v>54</v>
      </c>
      <c r="F36" s="20"/>
    </row>
    <row r="37" spans="1:7" ht="18">
      <c r="A37" s="3"/>
      <c r="B37" s="3"/>
      <c r="C37" s="4"/>
      <c r="D37" s="19"/>
      <c r="E37" s="20"/>
      <c r="F37" s="20"/>
    </row>
    <row r="38" spans="1:7" ht="18">
      <c r="A38" s="3"/>
      <c r="B38" s="54" t="s">
        <v>82</v>
      </c>
      <c r="C38" s="54"/>
      <c r="D38" s="19"/>
      <c r="E38" s="33" t="s">
        <v>58</v>
      </c>
      <c r="F38" s="20"/>
    </row>
    <row r="39" spans="1:7" ht="18">
      <c r="A39" s="3"/>
      <c r="B39" s="3"/>
      <c r="C39" s="4"/>
      <c r="D39" s="19"/>
      <c r="E39" s="20"/>
      <c r="F39" s="20"/>
    </row>
    <row r="40" spans="1:7" ht="18">
      <c r="A40" s="3"/>
      <c r="B40" s="3"/>
      <c r="C40" s="4"/>
      <c r="D40" s="19"/>
      <c r="E40" s="20"/>
      <c r="F40" s="20"/>
    </row>
    <row r="41" spans="1:7" ht="15" customHeight="1">
      <c r="A41" s="3"/>
      <c r="B41" s="3"/>
      <c r="C41" s="4"/>
      <c r="D41" s="19"/>
      <c r="E41" s="20"/>
      <c r="F41" s="20"/>
    </row>
    <row r="42" spans="1:7" ht="18.75" hidden="1" customHeight="1">
      <c r="A42" s="3"/>
      <c r="B42" s="3"/>
      <c r="C42" s="4"/>
      <c r="D42" s="19"/>
      <c r="E42" s="20"/>
      <c r="F42" s="20"/>
    </row>
    <row r="43" spans="1:7" ht="18" hidden="1">
      <c r="A43" s="3"/>
      <c r="B43" s="3"/>
      <c r="C43" s="4"/>
      <c r="D43" s="19"/>
      <c r="E43" s="20"/>
      <c r="F43" s="20"/>
    </row>
    <row r="44" spans="1:7" ht="18" hidden="1">
      <c r="A44" s="3"/>
      <c r="B44" s="3"/>
      <c r="C44" s="4"/>
      <c r="D44" s="19"/>
      <c r="E44" s="20"/>
      <c r="F44" s="20"/>
    </row>
    <row r="45" spans="1:7" ht="18" hidden="1">
      <c r="A45" s="3"/>
      <c r="B45" s="3"/>
      <c r="C45" s="4"/>
      <c r="D45" s="19"/>
      <c r="E45" s="20"/>
      <c r="F45" s="20"/>
    </row>
    <row r="46" spans="1:7" ht="18" hidden="1">
      <c r="A46" s="3"/>
      <c r="B46" s="3"/>
      <c r="C46" s="4"/>
      <c r="D46" s="19"/>
      <c r="E46" s="20"/>
      <c r="F46" s="20"/>
    </row>
    <row r="47" spans="1:7" ht="18" hidden="1">
      <c r="A47" s="3"/>
      <c r="B47" s="3"/>
      <c r="C47" s="4"/>
      <c r="D47" s="19"/>
      <c r="E47" s="20"/>
      <c r="F47" s="20"/>
    </row>
    <row r="48" spans="1:7" ht="18" hidden="1">
      <c r="A48" s="3"/>
      <c r="B48" s="3"/>
      <c r="C48" s="4"/>
      <c r="D48" s="19"/>
      <c r="E48" s="20"/>
      <c r="F48" s="20"/>
    </row>
    <row r="49" spans="1:6" ht="18" hidden="1">
      <c r="A49" s="3"/>
      <c r="B49" s="3"/>
      <c r="C49" s="4"/>
      <c r="D49" s="19"/>
      <c r="E49" s="20"/>
      <c r="F49" s="20"/>
    </row>
    <row r="50" spans="1:6" ht="18">
      <c r="A50" s="3"/>
      <c r="B50" s="3"/>
      <c r="C50" s="56" t="s">
        <v>53</v>
      </c>
      <c r="D50" s="56"/>
      <c r="E50" s="20"/>
      <c r="F50" s="20"/>
    </row>
    <row r="51" spans="1:6" ht="18">
      <c r="A51" s="3"/>
      <c r="B51" s="3"/>
      <c r="C51" s="59" t="s">
        <v>56</v>
      </c>
      <c r="D51" s="59"/>
      <c r="E51" s="20"/>
      <c r="F51" s="20"/>
    </row>
    <row r="52" spans="1:6" ht="18.75" customHeight="1">
      <c r="A52" s="3"/>
      <c r="B52" s="54"/>
      <c r="C52" s="54"/>
      <c r="D52" s="19"/>
      <c r="E52" s="20"/>
      <c r="F52" s="20"/>
    </row>
    <row r="53" spans="1:6" ht="18">
      <c r="A53" s="3"/>
      <c r="B53" s="54"/>
      <c r="C53" s="54"/>
      <c r="D53" s="19"/>
      <c r="E53" s="20"/>
      <c r="F53" s="20"/>
    </row>
    <row r="54" spans="1:6" ht="18">
      <c r="A54" s="3"/>
      <c r="B54" s="3"/>
      <c r="C54" s="4"/>
      <c r="D54" s="19"/>
      <c r="E54" s="20"/>
      <c r="F54" s="20"/>
    </row>
  </sheetData>
  <mergeCells count="11">
    <mergeCell ref="B52:C52"/>
    <mergeCell ref="B53:C53"/>
    <mergeCell ref="C6:F6"/>
    <mergeCell ref="C50:D50"/>
    <mergeCell ref="E2:G2"/>
    <mergeCell ref="E3:G3"/>
    <mergeCell ref="E4:G4"/>
    <mergeCell ref="E5:G5"/>
    <mergeCell ref="C51:D51"/>
    <mergeCell ref="B36:C36"/>
    <mergeCell ref="B38:C38"/>
  </mergeCells>
  <pageMargins left="1.3779527559055118" right="0.39370078740157483" top="0.78740157480314965" bottom="0.78740157480314965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01.04.2019 </vt:lpstr>
      <vt:lpstr>'01.04.2019 '!Область_печати</vt:lpstr>
    </vt:vector>
  </TitlesOfParts>
  <Company>финуправление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mvn</dc:creator>
  <cp:lastModifiedBy>gorfo</cp:lastModifiedBy>
  <cp:lastPrinted>2019-04-24T08:28:46Z</cp:lastPrinted>
  <dcterms:created xsi:type="dcterms:W3CDTF">2010-11-17T08:15:21Z</dcterms:created>
  <dcterms:modified xsi:type="dcterms:W3CDTF">2019-04-26T07:52:35Z</dcterms:modified>
</cp:coreProperties>
</file>