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80" windowHeight="1176"/>
  </bookViews>
  <sheets>
    <sheet name="раздел-подразд, " sheetId="1" r:id="rId1"/>
  </sheets>
  <definedNames>
    <definedName name="_xlnm.Print_Titles" localSheetId="0">'раздел-подразд, '!$8:$9</definedName>
  </definedNames>
  <calcPr calcId="125725"/>
</workbook>
</file>

<file path=xl/calcChain.xml><?xml version="1.0" encoding="utf-8"?>
<calcChain xmlns="http://schemas.openxmlformats.org/spreadsheetml/2006/main">
  <c r="D39" i="1"/>
  <c r="C39"/>
  <c r="D46"/>
  <c r="C46"/>
  <c r="D43"/>
  <c r="C43"/>
</calcChain>
</file>

<file path=xl/sharedStrings.xml><?xml version="1.0" encoding="utf-8"?>
<sst xmlns="http://schemas.openxmlformats.org/spreadsheetml/2006/main" count="103" uniqueCount="95">
  <si>
    <t>Единица измерения: руб.</t>
  </si>
  <si>
    <t>Наименование показателя</t>
  </si>
  <si>
    <t/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</si>
  <si>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</si>
  <si>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</si>
  <si>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</si>
  <si>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</si>
  <si>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</si>
  <si>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</si>
  <si>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</si>
  <si>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</si>
  <si>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</si>
  <si>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</si>
  <si>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</si>
  <si>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</si>
  <si>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</si>
  <si>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</si>
  <si>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</si>
  <si>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</si>
  <si>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</si>
  <si>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</si>
  <si>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</si>
  <si>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</si>
  <si>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</si>
  <si>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</si>
  <si>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Лесное хозяйство</t>
  </si>
  <si>
    <t>0407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</si>
  <si>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</si>
  <si>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</si>
  <si>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</si>
  <si>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</si>
  <si>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Связь и информатика</t>
  </si>
  <si>
    <t>0410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</si>
  <si>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</si>
  <si>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</si>
  <si>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</si>
  <si>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</si>
  <si>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</si>
  <si>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</si>
  <si>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</si>
  <si>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</si>
  <si>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</si>
  <si>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</si>
  <si>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</si>
  <si>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</si>
  <si>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</si>
  <si>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</si>
  <si>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</si>
  <si>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</si>
  <si>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</si>
  <si>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</si>
  <si>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</si>
  <si>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</si>
  <si>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</si>
  <si>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</si>
  <si>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</si>
  <si>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</si>
  <si>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Молодежная политика и оздоровление детей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</si>
  <si>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</si>
  <si>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</si>
  <si>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</si>
  <si>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</si>
  <si>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</si>
  <si>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</si>
  <si>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</si>
  <si>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</si>
  <si>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</si>
  <si>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</si>
  <si>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</si>
  <si>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</si>
  <si>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</si>
  <si>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</si>
  <si>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</si>
  <si>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</si>
  <si>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</si>
  <si>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</si>
  <si>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</si>
  <si>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</si>
  <si>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</si>
  <si>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</si>
  <si>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</si>
  <si>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</si>
  <si>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</si>
  <si>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>ВСЕГО РАСХОДОВ:</t>
  </si>
  <si>
    <t xml:space="preserve">к решению Совета народных депутатов ЗАТО г.Радужный </t>
  </si>
  <si>
    <t>Заместитель главы администрации города  по финансам и экономике, начальник финансового управления</t>
  </si>
  <si>
    <t>О.М.Горшкова</t>
  </si>
  <si>
    <t>Заведующий бюджетным отделом</t>
  </si>
  <si>
    <t>М.Л.Семенович</t>
  </si>
  <si>
    <t xml:space="preserve"> Исполнение бюджета ЗАТО г.Радужный Владимирской области  по разделам, подразделам классификации расходов бюджета за 2017 год</t>
  </si>
  <si>
    <t>Код раздела, подраздела</t>
  </si>
  <si>
    <t>Владимирской области от _________  № ___________</t>
  </si>
  <si>
    <t>Исполнено</t>
  </si>
  <si>
    <t>Приложение №4</t>
  </si>
  <si>
    <t>План</t>
  </si>
</sst>
</file>

<file path=xl/styles.xml><?xml version="1.0" encoding="utf-8"?>
<styleSheet xmlns="http://schemas.openxmlformats.org/spreadsheetml/2006/main">
  <fonts count="11">
    <font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Arial Cyr"/>
      <family val="2"/>
    </font>
    <font>
      <sz val="12"/>
      <name val="Calibri"/>
      <family val="2"/>
      <scheme val="minor"/>
    </font>
    <font>
      <sz val="13"/>
      <name val="Calibri"/>
      <family val="2"/>
      <scheme val="minor"/>
    </font>
    <font>
      <b/>
      <sz val="13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0">
    <xf numFmtId="0" fontId="0" fillId="0" borderId="0"/>
    <xf numFmtId="0" fontId="2" fillId="0" borderId="1">
      <alignment horizontal="center" vertical="center" wrapText="1"/>
    </xf>
    <xf numFmtId="0" fontId="2" fillId="0" borderId="0"/>
    <xf numFmtId="0" fontId="2" fillId="0" borderId="1">
      <alignment horizontal="center" vertical="center" wrapText="1"/>
    </xf>
    <xf numFmtId="1" fontId="2" fillId="0" borderId="1">
      <alignment horizontal="center" vertical="top" shrinkToFi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3" fillId="0" borderId="1">
      <alignment horizontal="left"/>
    </xf>
    <xf numFmtId="0" fontId="2" fillId="0" borderId="1">
      <alignment horizontal="center" vertical="center" wrapText="1"/>
    </xf>
    <xf numFmtId="4" fontId="3" fillId="2" borderId="1">
      <alignment horizontal="right" vertical="top" shrinkToFit="1"/>
    </xf>
    <xf numFmtId="0" fontId="2" fillId="0" borderId="0">
      <alignment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0">
      <alignment horizontal="left" wrapText="1"/>
    </xf>
    <xf numFmtId="10" fontId="3" fillId="2" borderId="1">
      <alignment horizontal="right" vertical="top" shrinkToFit="1"/>
    </xf>
    <xf numFmtId="0" fontId="4" fillId="0" borderId="0">
      <alignment horizontal="center" wrapText="1"/>
    </xf>
    <xf numFmtId="0" fontId="4" fillId="0" borderId="0">
      <alignment horizontal="center"/>
    </xf>
    <xf numFmtId="0" fontId="2" fillId="0" borderId="0">
      <alignment horizontal="right"/>
    </xf>
    <xf numFmtId="0" fontId="3" fillId="0" borderId="1">
      <alignment vertical="top" wrapText="1"/>
    </xf>
    <xf numFmtId="4" fontId="3" fillId="3" borderId="1">
      <alignment horizontal="right" vertical="top" shrinkToFit="1"/>
    </xf>
    <xf numFmtId="10" fontId="3" fillId="3" borderId="1">
      <alignment horizontal="right" vertical="top" shrinkToFi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4" borderId="0"/>
    <xf numFmtId="1" fontId="2" fillId="0" borderId="1">
      <alignment horizontal="left" vertical="top" wrapText="1" indent="2"/>
    </xf>
    <xf numFmtId="0" fontId="2" fillId="4" borderId="0">
      <alignment shrinkToFit="1"/>
    </xf>
    <xf numFmtId="4" fontId="2" fillId="0" borderId="1">
      <alignment horizontal="right" vertical="top" shrinkToFit="1"/>
    </xf>
    <xf numFmtId="10" fontId="2" fillId="0" borderId="1">
      <alignment horizontal="right" vertical="top" shrinkToFit="1"/>
    </xf>
    <xf numFmtId="0" fontId="2" fillId="0" borderId="0">
      <alignment vertical="top"/>
    </xf>
    <xf numFmtId="0" fontId="2" fillId="4" borderId="0">
      <alignment horizontal="center"/>
    </xf>
    <xf numFmtId="0" fontId="2" fillId="4" borderId="0">
      <alignment horizontal="left"/>
    </xf>
  </cellStyleXfs>
  <cellXfs count="48">
    <xf numFmtId="0" fontId="0" fillId="0" borderId="0" xfId="0"/>
    <xf numFmtId="0" fontId="5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6" fillId="0" borderId="0" xfId="1" applyNumberFormat="1" applyFont="1" applyFill="1" applyBorder="1" applyAlignment="1" applyProtection="1">
      <alignment horizontal="right" wrapText="1"/>
    </xf>
    <xf numFmtId="0" fontId="6" fillId="0" borderId="0" xfId="1" applyNumberFormat="1" applyFont="1" applyFill="1" applyBorder="1" applyAlignment="1" applyProtection="1">
      <alignment horizontal="left" wrapText="1"/>
    </xf>
    <xf numFmtId="0" fontId="2" fillId="0" borderId="0" xfId="2" applyNumberFormat="1" applyFill="1" applyProtection="1"/>
    <xf numFmtId="0" fontId="4" fillId="0" borderId="0" xfId="32" applyNumberFormat="1" applyFill="1" applyProtection="1">
      <alignment horizontal="center"/>
    </xf>
    <xf numFmtId="0" fontId="2" fillId="0" borderId="1" xfId="28" applyNumberFormat="1" applyFill="1" applyProtection="1">
      <alignment horizontal="center" vertical="center" wrapText="1"/>
    </xf>
    <xf numFmtId="4" fontId="4" fillId="0" borderId="1" xfId="16" applyFont="1" applyFill="1" applyProtection="1">
      <alignment horizontal="right" vertical="top" shrinkToFit="1"/>
    </xf>
    <xf numFmtId="4" fontId="3" fillId="0" borderId="1" xfId="16" applyFill="1" applyProtection="1">
      <alignment horizontal="right" vertical="top" shrinkToFit="1"/>
    </xf>
    <xf numFmtId="10" fontId="3" fillId="0" borderId="1" xfId="30" applyFill="1" applyProtection="1">
      <alignment horizontal="right" vertical="top" shrinkToFit="1"/>
    </xf>
    <xf numFmtId="0" fontId="4" fillId="0" borderId="1" xfId="34" applyNumberFormat="1" applyFont="1" applyFill="1" applyProtection="1">
      <alignment vertical="top" wrapText="1"/>
    </xf>
    <xf numFmtId="1" fontId="4" fillId="0" borderId="1" xfId="4" applyNumberFormat="1" applyFont="1" applyFill="1" applyProtection="1">
      <alignment horizontal="center" vertical="top" shrinkToFit="1"/>
    </xf>
    <xf numFmtId="4" fontId="4" fillId="0" borderId="1" xfId="35" applyFont="1" applyFill="1" applyProtection="1">
      <alignment horizontal="right" vertical="top" shrinkToFit="1"/>
    </xf>
    <xf numFmtId="4" fontId="3" fillId="0" borderId="1" xfId="35" applyFill="1" applyProtection="1">
      <alignment horizontal="right" vertical="top" shrinkToFit="1"/>
    </xf>
    <xf numFmtId="10" fontId="3" fillId="0" borderId="1" xfId="36" applyFill="1" applyProtection="1">
      <alignment horizontal="right" vertical="top" shrinkToFit="1"/>
    </xf>
    <xf numFmtId="0" fontId="7" fillId="0" borderId="1" xfId="34" applyNumberFormat="1" applyFont="1" applyFill="1" applyProtection="1">
      <alignment vertical="top" wrapText="1"/>
    </xf>
    <xf numFmtId="1" fontId="7" fillId="0" borderId="1" xfId="4" applyNumberFormat="1" applyFont="1" applyFill="1" applyProtection="1">
      <alignment horizontal="center" vertical="top" shrinkToFit="1"/>
    </xf>
    <xf numFmtId="4" fontId="7" fillId="0" borderId="1" xfId="35" applyFont="1" applyFill="1" applyProtection="1">
      <alignment horizontal="right" vertical="top" shrinkToFit="1"/>
    </xf>
    <xf numFmtId="0" fontId="9" fillId="0" borderId="0" xfId="0" applyFont="1" applyFill="1" applyProtection="1">
      <protection locked="0"/>
    </xf>
    <xf numFmtId="0" fontId="7" fillId="0" borderId="0" xfId="2" applyNumberFormat="1" applyFont="1" applyFill="1" applyProtection="1"/>
    <xf numFmtId="0" fontId="7" fillId="0" borderId="0" xfId="29" applyNumberFormat="1" applyFont="1" applyFill="1" applyProtection="1">
      <alignment horizontal="left" wrapText="1"/>
    </xf>
    <xf numFmtId="0" fontId="2" fillId="0" borderId="0" xfId="29" applyNumberFormat="1" applyFill="1" applyProtection="1">
      <alignment horizontal="left" wrapText="1"/>
    </xf>
    <xf numFmtId="0" fontId="8" fillId="0" borderId="0" xfId="0" applyFont="1" applyFill="1" applyAlignment="1" applyProtection="1">
      <alignment wrapText="1"/>
      <protection locked="0"/>
    </xf>
    <xf numFmtId="0" fontId="8" fillId="0" borderId="0" xfId="0" applyFont="1" applyFill="1"/>
    <xf numFmtId="0" fontId="8" fillId="0" borderId="0" xfId="0" applyFont="1" applyFill="1" applyProtection="1">
      <protection locked="0"/>
    </xf>
    <xf numFmtId="0" fontId="0" fillId="0" borderId="0" xfId="0" applyFill="1"/>
    <xf numFmtId="0" fontId="7" fillId="0" borderId="0" xfId="29" applyNumberFormat="1" applyFont="1" applyFill="1" applyProtection="1">
      <alignment horizontal="left" wrapText="1"/>
    </xf>
    <xf numFmtId="0" fontId="7" fillId="0" borderId="0" xfId="29" applyFont="1" applyFill="1">
      <alignment horizontal="left" wrapText="1"/>
    </xf>
    <xf numFmtId="0" fontId="4" fillId="0" borderId="1" xfId="14" applyNumberFormat="1" applyFont="1" applyFill="1" applyProtection="1">
      <alignment horizontal="left"/>
    </xf>
    <xf numFmtId="0" fontId="4" fillId="0" borderId="1" xfId="14" applyFont="1" applyFill="1">
      <alignment horizontal="left"/>
    </xf>
    <xf numFmtId="0" fontId="5" fillId="0" borderId="0" xfId="0" applyFont="1" applyFill="1" applyAlignment="1" applyProtection="1">
      <alignment horizontal="center"/>
      <protection locked="0"/>
    </xf>
    <xf numFmtId="0" fontId="10" fillId="0" borderId="0" xfId="17" applyNumberFormat="1" applyFont="1" applyFill="1" applyAlignment="1" applyProtection="1">
      <alignment horizontal="center" wrapText="1"/>
    </xf>
    <xf numFmtId="0" fontId="6" fillId="0" borderId="0" xfId="1" applyNumberFormat="1" applyFont="1" applyFill="1" applyBorder="1" applyAlignment="1" applyProtection="1">
      <alignment horizontal="right" wrapText="1"/>
    </xf>
    <xf numFmtId="0" fontId="6" fillId="0" borderId="0" xfId="1" applyFont="1" applyFill="1" applyBorder="1" applyAlignment="1">
      <alignment horizontal="right" wrapText="1"/>
    </xf>
    <xf numFmtId="0" fontId="6" fillId="0" borderId="0" xfId="1" applyNumberFormat="1" applyFont="1" applyFill="1" applyBorder="1" applyAlignment="1" applyProtection="1">
      <alignment horizontal="left" wrapText="1"/>
    </xf>
    <xf numFmtId="0" fontId="4" fillId="0" borderId="0" xfId="32" applyNumberFormat="1" applyFill="1" applyProtection="1">
      <alignment horizontal="center"/>
    </xf>
    <xf numFmtId="0" fontId="4" fillId="0" borderId="0" xfId="32" applyFill="1">
      <alignment horizontal="center"/>
    </xf>
    <xf numFmtId="0" fontId="2" fillId="0" borderId="0" xfId="33" applyNumberFormat="1" applyFill="1" applyProtection="1">
      <alignment horizontal="right"/>
    </xf>
    <xf numFmtId="0" fontId="2" fillId="0" borderId="0" xfId="33" applyFill="1">
      <alignment horizontal="right"/>
    </xf>
    <xf numFmtId="0" fontId="2" fillId="0" borderId="2" xfId="28" applyNumberFormat="1" applyFill="1" applyBorder="1" applyProtection="1">
      <alignment horizontal="center" vertical="center" wrapText="1"/>
    </xf>
    <xf numFmtId="0" fontId="2" fillId="0" borderId="3" xfId="28" applyNumberFormat="1" applyFill="1" applyBorder="1" applyProtection="1">
      <alignment horizontal="center" vertical="center" wrapText="1"/>
    </xf>
    <xf numFmtId="0" fontId="2" fillId="0" borderId="2" xfId="1" applyNumberFormat="1" applyFill="1" applyBorder="1" applyProtection="1">
      <alignment horizontal="center" vertical="center" wrapText="1"/>
    </xf>
    <xf numFmtId="0" fontId="2" fillId="0" borderId="3" xfId="1" applyNumberFormat="1" applyFill="1" applyBorder="1" applyProtection="1">
      <alignment horizontal="center" vertical="center" wrapText="1"/>
    </xf>
    <xf numFmtId="0" fontId="2" fillId="0" borderId="2" xfId="18" applyNumberFormat="1" applyFill="1" applyBorder="1" applyProtection="1">
      <alignment horizontal="center" vertical="center" wrapText="1"/>
    </xf>
    <xf numFmtId="0" fontId="2" fillId="0" borderId="3" xfId="18" applyNumberFormat="1" applyFill="1" applyBorder="1" applyProtection="1">
      <alignment horizontal="center" vertical="center" wrapText="1"/>
    </xf>
    <xf numFmtId="0" fontId="2" fillId="0" borderId="2" xfId="5" applyNumberFormat="1" applyFill="1" applyBorder="1" applyProtection="1">
      <alignment horizontal="center" vertical="center" wrapText="1"/>
    </xf>
    <xf numFmtId="0" fontId="2" fillId="0" borderId="3" xfId="5" applyNumberFormat="1" applyFill="1" applyBorder="1" applyProtection="1">
      <alignment horizontal="center" vertical="center" wrapText="1"/>
    </xf>
  </cellXfs>
  <cellStyles count="50">
    <cellStyle name="br" xfId="37"/>
    <cellStyle name="col" xfId="38"/>
    <cellStyle name="style0" xfId="39"/>
    <cellStyle name="td" xfId="40"/>
    <cellStyle name="tr" xfId="41"/>
    <cellStyle name="xl21" xfId="42"/>
    <cellStyle name="xl22" xfId="1"/>
    <cellStyle name="xl23" xfId="43"/>
    <cellStyle name="xl24" xfId="2"/>
    <cellStyle name="xl25" xfId="3"/>
    <cellStyle name="xl26" xfId="4"/>
    <cellStyle name="xl27" xfId="5"/>
    <cellStyle name="xl28" xfId="6"/>
    <cellStyle name="xl29" xfId="7"/>
    <cellStyle name="xl30" xfId="8"/>
    <cellStyle name="xl31" xfId="9"/>
    <cellStyle name="xl32" xfId="10"/>
    <cellStyle name="xl33" xfId="44"/>
    <cellStyle name="xl34" xfId="11"/>
    <cellStyle name="xl35" xfId="12"/>
    <cellStyle name="xl36" xfId="13"/>
    <cellStyle name="xl37" xfId="14"/>
    <cellStyle name="xl38" xfId="15"/>
    <cellStyle name="xl39" xfId="45"/>
    <cellStyle name="xl40" xfId="16"/>
    <cellStyle name="xl41" xfId="17"/>
    <cellStyle name="xl42" xfId="18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46"/>
    <cellStyle name="xl55" xfId="30"/>
    <cellStyle name="xl56" xfId="31"/>
    <cellStyle name="xl57" xfId="32"/>
    <cellStyle name="xl58" xfId="33"/>
    <cellStyle name="xl59" xfId="47"/>
    <cellStyle name="xl60" xfId="34"/>
    <cellStyle name="xl61" xfId="48"/>
    <cellStyle name="xl62" xfId="49"/>
    <cellStyle name="xl63" xfId="35"/>
    <cellStyle name="xl64" xfId="36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M62"/>
  <sheetViews>
    <sheetView showGridLines="0" tabSelected="1" workbookViewId="0">
      <pane ySplit="9" topLeftCell="A10" activePane="bottomLeft" state="frozen"/>
      <selection pane="bottomLeft" activeCell="B12" sqref="B12"/>
    </sheetView>
  </sheetViews>
  <sheetFormatPr defaultColWidth="8.88671875" defaultRowHeight="14.4" outlineLevelRow="1"/>
  <cols>
    <col min="1" max="1" width="72.44140625" style="2" customWidth="1"/>
    <col min="2" max="2" width="13.109375" style="2" customWidth="1"/>
    <col min="3" max="3" width="20.33203125" style="2" customWidth="1"/>
    <col min="4" max="4" width="19.33203125" style="2" customWidth="1"/>
    <col min="5" max="12" width="8.88671875" style="2" hidden="1" customWidth="1"/>
    <col min="13" max="13" width="0.5546875" style="2" customWidth="1"/>
    <col min="14" max="16384" width="8.88671875" style="2"/>
  </cols>
  <sheetData>
    <row r="1" spans="1:13">
      <c r="A1" s="1"/>
      <c r="B1" s="31" t="s">
        <v>93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2.6" customHeight="1">
      <c r="A2" s="33" t="s">
        <v>84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.6" customHeight="1">
      <c r="A3" s="3"/>
      <c r="B3" s="35" t="s">
        <v>91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5.6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0.200000000000003" customHeight="1">
      <c r="A5" s="32" t="s">
        <v>89</v>
      </c>
      <c r="B5" s="32"/>
      <c r="C5" s="32"/>
      <c r="D5" s="32"/>
      <c r="E5" s="5"/>
      <c r="F5" s="5"/>
      <c r="G5" s="5"/>
      <c r="H5" s="5"/>
      <c r="I5" s="5"/>
      <c r="J5" s="5"/>
      <c r="K5" s="5"/>
      <c r="L5" s="5"/>
      <c r="M5" s="5"/>
    </row>
    <row r="6" spans="1:13" ht="15.6">
      <c r="A6" s="36"/>
      <c r="B6" s="37"/>
      <c r="C6" s="37"/>
      <c r="D6" s="37"/>
      <c r="E6" s="37"/>
      <c r="F6" s="37"/>
      <c r="G6" s="37"/>
      <c r="H6" s="37"/>
      <c r="I6" s="37"/>
      <c r="J6" s="37"/>
      <c r="K6" s="6"/>
      <c r="L6" s="6"/>
      <c r="M6" s="5"/>
    </row>
    <row r="7" spans="1:13">
      <c r="A7" s="38" t="s">
        <v>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5"/>
    </row>
    <row r="8" spans="1:13" ht="6.6" customHeight="1">
      <c r="A8" s="42" t="s">
        <v>1</v>
      </c>
      <c r="B8" s="46" t="s">
        <v>90</v>
      </c>
      <c r="C8" s="44" t="s">
        <v>94</v>
      </c>
      <c r="D8" s="40" t="s">
        <v>92</v>
      </c>
      <c r="E8" s="40" t="s">
        <v>2</v>
      </c>
      <c r="F8" s="40" t="s">
        <v>2</v>
      </c>
      <c r="G8" s="7" t="s">
        <v>2</v>
      </c>
      <c r="H8" s="40" t="s">
        <v>2</v>
      </c>
      <c r="I8" s="40" t="s">
        <v>2</v>
      </c>
      <c r="J8" s="40" t="s">
        <v>2</v>
      </c>
      <c r="K8" s="40" t="s">
        <v>2</v>
      </c>
      <c r="L8" s="40" t="s">
        <v>2</v>
      </c>
      <c r="M8" s="5"/>
    </row>
    <row r="9" spans="1:13" ht="27" customHeight="1">
      <c r="A9" s="43"/>
      <c r="B9" s="47"/>
      <c r="C9" s="45"/>
      <c r="D9" s="41"/>
      <c r="E9" s="41"/>
      <c r="F9" s="41"/>
      <c r="G9" s="7"/>
      <c r="H9" s="41"/>
      <c r="I9" s="41"/>
      <c r="J9" s="41"/>
      <c r="K9" s="41"/>
      <c r="L9" s="41"/>
      <c r="M9" s="5"/>
    </row>
    <row r="10" spans="1:13" ht="15.6">
      <c r="A10" s="29" t="s">
        <v>83</v>
      </c>
      <c r="B10" s="30"/>
      <c r="C10" s="8">
        <v>640897187.59000003</v>
      </c>
      <c r="D10" s="8">
        <v>639789212.28999996</v>
      </c>
      <c r="E10" s="9">
        <v>0</v>
      </c>
      <c r="F10" s="9">
        <v>0</v>
      </c>
      <c r="G10" s="9">
        <v>639789212.28999996</v>
      </c>
      <c r="H10" s="9">
        <v>-639789212.28999996</v>
      </c>
      <c r="I10" s="10">
        <v>0.99827121210475833</v>
      </c>
      <c r="J10" s="9">
        <v>0</v>
      </c>
      <c r="K10" s="10">
        <v>0</v>
      </c>
      <c r="L10" s="9">
        <v>0</v>
      </c>
      <c r="M10" s="5"/>
    </row>
    <row r="11" spans="1:13" ht="15.6">
      <c r="A11" s="11" t="s">
        <v>3</v>
      </c>
      <c r="B11" s="12" t="s">
        <v>4</v>
      </c>
      <c r="C11" s="13">
        <v>31012262.16</v>
      </c>
      <c r="D11" s="13">
        <v>30762369.75</v>
      </c>
      <c r="E11" s="14">
        <v>0</v>
      </c>
      <c r="F11" s="14">
        <v>0</v>
      </c>
      <c r="G11" s="14">
        <v>30762369.75</v>
      </c>
      <c r="H11" s="14">
        <v>-30762369.75</v>
      </c>
      <c r="I11" s="15">
        <v>0.99194214183052032</v>
      </c>
      <c r="J11" s="14">
        <v>0</v>
      </c>
      <c r="K11" s="15">
        <v>0</v>
      </c>
      <c r="L11" s="14">
        <v>0</v>
      </c>
      <c r="M11" s="5"/>
    </row>
    <row r="12" spans="1:13" ht="45" outlineLevel="1">
      <c r="A12" s="16" t="s">
        <v>5</v>
      </c>
      <c r="B12" s="17" t="s">
        <v>6</v>
      </c>
      <c r="C12" s="18">
        <v>1361005.21</v>
      </c>
      <c r="D12" s="18">
        <v>1361005.21</v>
      </c>
      <c r="E12" s="14">
        <v>0</v>
      </c>
      <c r="F12" s="14">
        <v>0</v>
      </c>
      <c r="G12" s="14">
        <v>1361005.21</v>
      </c>
      <c r="H12" s="14">
        <v>-1361005.21</v>
      </c>
      <c r="I12" s="15">
        <v>1</v>
      </c>
      <c r="J12" s="14">
        <v>0</v>
      </c>
      <c r="K12" s="15">
        <v>0</v>
      </c>
      <c r="L12" s="14">
        <v>0</v>
      </c>
      <c r="M12" s="5"/>
    </row>
    <row r="13" spans="1:13" ht="45" outlineLevel="1">
      <c r="A13" s="16" t="s">
        <v>7</v>
      </c>
      <c r="B13" s="17" t="s">
        <v>8</v>
      </c>
      <c r="C13" s="18">
        <v>9212709.1300000008</v>
      </c>
      <c r="D13" s="18">
        <v>9212709.1300000008</v>
      </c>
      <c r="E13" s="14">
        <v>0</v>
      </c>
      <c r="F13" s="14">
        <v>0</v>
      </c>
      <c r="G13" s="14">
        <v>9212709.1300000008</v>
      </c>
      <c r="H13" s="14">
        <v>-9212709.1300000008</v>
      </c>
      <c r="I13" s="15">
        <v>1</v>
      </c>
      <c r="J13" s="14">
        <v>0</v>
      </c>
      <c r="K13" s="15">
        <v>0</v>
      </c>
      <c r="L13" s="14">
        <v>0</v>
      </c>
      <c r="M13" s="5"/>
    </row>
    <row r="14" spans="1:13" ht="15" outlineLevel="1">
      <c r="A14" s="16" t="s">
        <v>9</v>
      </c>
      <c r="B14" s="17" t="s">
        <v>10</v>
      </c>
      <c r="C14" s="18">
        <v>1700</v>
      </c>
      <c r="D14" s="18">
        <v>1700</v>
      </c>
      <c r="E14" s="14">
        <v>0</v>
      </c>
      <c r="F14" s="14">
        <v>0</v>
      </c>
      <c r="G14" s="14">
        <v>1700</v>
      </c>
      <c r="H14" s="14">
        <v>-1700</v>
      </c>
      <c r="I14" s="15">
        <v>1</v>
      </c>
      <c r="J14" s="14">
        <v>0</v>
      </c>
      <c r="K14" s="15">
        <v>0</v>
      </c>
      <c r="L14" s="14">
        <v>0</v>
      </c>
      <c r="M14" s="5"/>
    </row>
    <row r="15" spans="1:13" ht="45" outlineLevel="1">
      <c r="A15" s="16" t="s">
        <v>11</v>
      </c>
      <c r="B15" s="17" t="s">
        <v>12</v>
      </c>
      <c r="C15" s="18">
        <v>4500458.96</v>
      </c>
      <c r="D15" s="18">
        <v>4500458.96</v>
      </c>
      <c r="E15" s="14">
        <v>0</v>
      </c>
      <c r="F15" s="14">
        <v>0</v>
      </c>
      <c r="G15" s="14">
        <v>4500458.96</v>
      </c>
      <c r="H15" s="14">
        <v>-4500458.96</v>
      </c>
      <c r="I15" s="15">
        <v>1</v>
      </c>
      <c r="J15" s="14">
        <v>0</v>
      </c>
      <c r="K15" s="15">
        <v>0</v>
      </c>
      <c r="L15" s="14">
        <v>0</v>
      </c>
      <c r="M15" s="5"/>
    </row>
    <row r="16" spans="1:13" ht="15" outlineLevel="1">
      <c r="A16" s="16" t="s">
        <v>13</v>
      </c>
      <c r="B16" s="17" t="s">
        <v>14</v>
      </c>
      <c r="C16" s="18">
        <v>15936388.859999999</v>
      </c>
      <c r="D16" s="18">
        <v>15686496.449999999</v>
      </c>
      <c r="E16" s="14">
        <v>0</v>
      </c>
      <c r="F16" s="14">
        <v>0</v>
      </c>
      <c r="G16" s="14">
        <v>15686496.449999999</v>
      </c>
      <c r="H16" s="14">
        <v>-15686496.449999999</v>
      </c>
      <c r="I16" s="15">
        <v>0.98431938300481459</v>
      </c>
      <c r="J16" s="14">
        <v>0</v>
      </c>
      <c r="K16" s="15">
        <v>0</v>
      </c>
      <c r="L16" s="14">
        <v>0</v>
      </c>
      <c r="M16" s="5"/>
    </row>
    <row r="17" spans="1:13" ht="31.2">
      <c r="A17" s="11" t="s">
        <v>15</v>
      </c>
      <c r="B17" s="12" t="s">
        <v>16</v>
      </c>
      <c r="C17" s="13">
        <v>18831611.43</v>
      </c>
      <c r="D17" s="13">
        <v>18830462.73</v>
      </c>
      <c r="E17" s="14">
        <v>0</v>
      </c>
      <c r="F17" s="14">
        <v>0</v>
      </c>
      <c r="G17" s="14">
        <v>18830462.73</v>
      </c>
      <c r="H17" s="14">
        <v>-18830462.73</v>
      </c>
      <c r="I17" s="15">
        <v>0.99993900150264514</v>
      </c>
      <c r="J17" s="14">
        <v>0</v>
      </c>
      <c r="K17" s="15">
        <v>0</v>
      </c>
      <c r="L17" s="14">
        <v>0</v>
      </c>
      <c r="M17" s="5"/>
    </row>
    <row r="18" spans="1:13" ht="30" outlineLevel="1">
      <c r="A18" s="16" t="s">
        <v>17</v>
      </c>
      <c r="B18" s="17" t="s">
        <v>18</v>
      </c>
      <c r="C18" s="18">
        <v>18633329.57</v>
      </c>
      <c r="D18" s="18">
        <v>18632180.870000001</v>
      </c>
      <c r="E18" s="14">
        <v>0</v>
      </c>
      <c r="F18" s="14">
        <v>0</v>
      </c>
      <c r="G18" s="14">
        <v>18632180.870000001</v>
      </c>
      <c r="H18" s="14">
        <v>-18632180.870000001</v>
      </c>
      <c r="I18" s="15">
        <v>0.999938352402576</v>
      </c>
      <c r="J18" s="14">
        <v>0</v>
      </c>
      <c r="K18" s="15">
        <v>0</v>
      </c>
      <c r="L18" s="14">
        <v>0</v>
      </c>
      <c r="M18" s="5"/>
    </row>
    <row r="19" spans="1:13" ht="30" outlineLevel="1">
      <c r="A19" s="16" t="s">
        <v>19</v>
      </c>
      <c r="B19" s="17" t="s">
        <v>20</v>
      </c>
      <c r="C19" s="18">
        <v>198281.86</v>
      </c>
      <c r="D19" s="18">
        <v>198281.86</v>
      </c>
      <c r="E19" s="14">
        <v>0</v>
      </c>
      <c r="F19" s="14">
        <v>0</v>
      </c>
      <c r="G19" s="14">
        <v>198281.86</v>
      </c>
      <c r="H19" s="14">
        <v>-198281.86</v>
      </c>
      <c r="I19" s="15">
        <v>1</v>
      </c>
      <c r="J19" s="14">
        <v>0</v>
      </c>
      <c r="K19" s="15">
        <v>0</v>
      </c>
      <c r="L19" s="14">
        <v>0</v>
      </c>
      <c r="M19" s="5"/>
    </row>
    <row r="20" spans="1:13" ht="15.6">
      <c r="A20" s="11" t="s">
        <v>21</v>
      </c>
      <c r="B20" s="12" t="s">
        <v>22</v>
      </c>
      <c r="C20" s="13">
        <v>60773836.060000002</v>
      </c>
      <c r="D20" s="13">
        <v>60635887.210000001</v>
      </c>
      <c r="E20" s="14">
        <v>0</v>
      </c>
      <c r="F20" s="14">
        <v>0</v>
      </c>
      <c r="G20" s="14">
        <v>60635887.210000001</v>
      </c>
      <c r="H20" s="14">
        <v>-60635887.210000001</v>
      </c>
      <c r="I20" s="15">
        <v>0.99773012765125102</v>
      </c>
      <c r="J20" s="14">
        <v>0</v>
      </c>
      <c r="K20" s="15">
        <v>0</v>
      </c>
      <c r="L20" s="14">
        <v>0</v>
      </c>
      <c r="M20" s="5"/>
    </row>
    <row r="21" spans="1:13" ht="15" outlineLevel="1">
      <c r="A21" s="16" t="s">
        <v>23</v>
      </c>
      <c r="B21" s="17" t="s">
        <v>24</v>
      </c>
      <c r="C21" s="18">
        <v>120600</v>
      </c>
      <c r="D21" s="18">
        <v>0</v>
      </c>
      <c r="E21" s="14">
        <v>0</v>
      </c>
      <c r="F21" s="14">
        <v>0</v>
      </c>
      <c r="G21" s="14">
        <v>0</v>
      </c>
      <c r="H21" s="14">
        <v>0</v>
      </c>
      <c r="I21" s="15">
        <v>0</v>
      </c>
      <c r="J21" s="14">
        <v>0</v>
      </c>
      <c r="K21" s="15">
        <v>0</v>
      </c>
      <c r="L21" s="14">
        <v>0</v>
      </c>
      <c r="M21" s="5"/>
    </row>
    <row r="22" spans="1:13" ht="15" outlineLevel="1">
      <c r="A22" s="16" t="s">
        <v>25</v>
      </c>
      <c r="B22" s="17" t="s">
        <v>26</v>
      </c>
      <c r="C22" s="18">
        <v>229000</v>
      </c>
      <c r="D22" s="18">
        <v>229000</v>
      </c>
      <c r="E22" s="14">
        <v>0</v>
      </c>
      <c r="F22" s="14">
        <v>0</v>
      </c>
      <c r="G22" s="14">
        <v>229000</v>
      </c>
      <c r="H22" s="14">
        <v>-229000</v>
      </c>
      <c r="I22" s="15">
        <v>1</v>
      </c>
      <c r="J22" s="14">
        <v>0</v>
      </c>
      <c r="K22" s="15">
        <v>0</v>
      </c>
      <c r="L22" s="14">
        <v>0</v>
      </c>
      <c r="M22" s="5"/>
    </row>
    <row r="23" spans="1:13" ht="15" outlineLevel="1">
      <c r="A23" s="16" t="s">
        <v>27</v>
      </c>
      <c r="B23" s="17" t="s">
        <v>28</v>
      </c>
      <c r="C23" s="18">
        <v>3602895.22</v>
      </c>
      <c r="D23" s="18">
        <v>3602895.22</v>
      </c>
      <c r="E23" s="14">
        <v>0</v>
      </c>
      <c r="F23" s="14">
        <v>0</v>
      </c>
      <c r="G23" s="14">
        <v>3602895.22</v>
      </c>
      <c r="H23" s="14">
        <v>-3602895.22</v>
      </c>
      <c r="I23" s="15">
        <v>1</v>
      </c>
      <c r="J23" s="14">
        <v>0</v>
      </c>
      <c r="K23" s="15">
        <v>0</v>
      </c>
      <c r="L23" s="14">
        <v>0</v>
      </c>
      <c r="M23" s="5"/>
    </row>
    <row r="24" spans="1:13" ht="15" outlineLevel="1">
      <c r="A24" s="16" t="s">
        <v>29</v>
      </c>
      <c r="B24" s="17" t="s">
        <v>30</v>
      </c>
      <c r="C24" s="18">
        <v>53939221.840000004</v>
      </c>
      <c r="D24" s="18">
        <v>53926614.859999999</v>
      </c>
      <c r="E24" s="14">
        <v>0</v>
      </c>
      <c r="F24" s="14">
        <v>0</v>
      </c>
      <c r="G24" s="14">
        <v>53926614.859999999</v>
      </c>
      <c r="H24" s="14">
        <v>-53926614.859999999</v>
      </c>
      <c r="I24" s="15">
        <v>0.99976627434416099</v>
      </c>
      <c r="J24" s="14">
        <v>0</v>
      </c>
      <c r="K24" s="15">
        <v>0</v>
      </c>
      <c r="L24" s="14">
        <v>0</v>
      </c>
      <c r="M24" s="5"/>
    </row>
    <row r="25" spans="1:13" ht="15" outlineLevel="1">
      <c r="A25" s="16" t="s">
        <v>31</v>
      </c>
      <c r="B25" s="17" t="s">
        <v>32</v>
      </c>
      <c r="C25" s="18">
        <v>2131384</v>
      </c>
      <c r="D25" s="18">
        <v>2126642.13</v>
      </c>
      <c r="E25" s="14">
        <v>0</v>
      </c>
      <c r="F25" s="14">
        <v>0</v>
      </c>
      <c r="G25" s="14">
        <v>2126642.13</v>
      </c>
      <c r="H25" s="14">
        <v>-2126642.13</v>
      </c>
      <c r="I25" s="15">
        <v>0.99777521554070037</v>
      </c>
      <c r="J25" s="14">
        <v>0</v>
      </c>
      <c r="K25" s="15">
        <v>0</v>
      </c>
      <c r="L25" s="14">
        <v>0</v>
      </c>
      <c r="M25" s="5"/>
    </row>
    <row r="26" spans="1:13" ht="15" outlineLevel="1">
      <c r="A26" s="16" t="s">
        <v>33</v>
      </c>
      <c r="B26" s="17" t="s">
        <v>34</v>
      </c>
      <c r="C26" s="18">
        <v>750735</v>
      </c>
      <c r="D26" s="18">
        <v>750735</v>
      </c>
      <c r="E26" s="14">
        <v>0</v>
      </c>
      <c r="F26" s="14">
        <v>0</v>
      </c>
      <c r="G26" s="14">
        <v>750735</v>
      </c>
      <c r="H26" s="14">
        <v>-750735</v>
      </c>
      <c r="I26" s="15">
        <v>1</v>
      </c>
      <c r="J26" s="14">
        <v>0</v>
      </c>
      <c r="K26" s="15">
        <v>0</v>
      </c>
      <c r="L26" s="14">
        <v>0</v>
      </c>
      <c r="M26" s="5"/>
    </row>
    <row r="27" spans="1:13" ht="15.6">
      <c r="A27" s="11" t="s">
        <v>35</v>
      </c>
      <c r="B27" s="12" t="s">
        <v>36</v>
      </c>
      <c r="C27" s="13">
        <v>143315731.56</v>
      </c>
      <c r="D27" s="13">
        <v>142614617.36000001</v>
      </c>
      <c r="E27" s="14">
        <v>0</v>
      </c>
      <c r="F27" s="14">
        <v>0</v>
      </c>
      <c r="G27" s="14">
        <v>142614617.36000001</v>
      </c>
      <c r="H27" s="14">
        <v>-142614617.36000001</v>
      </c>
      <c r="I27" s="15">
        <v>0.99510790481708933</v>
      </c>
      <c r="J27" s="14">
        <v>0</v>
      </c>
      <c r="K27" s="15">
        <v>0</v>
      </c>
      <c r="L27" s="14">
        <v>0</v>
      </c>
      <c r="M27" s="5"/>
    </row>
    <row r="28" spans="1:13" ht="15" outlineLevel="1">
      <c r="A28" s="16" t="s">
        <v>37</v>
      </c>
      <c r="B28" s="17" t="s">
        <v>38</v>
      </c>
      <c r="C28" s="18">
        <v>12231027.310000001</v>
      </c>
      <c r="D28" s="18">
        <v>11984582.35</v>
      </c>
      <c r="E28" s="14">
        <v>0</v>
      </c>
      <c r="F28" s="14">
        <v>0</v>
      </c>
      <c r="G28" s="14">
        <v>11984582.35</v>
      </c>
      <c r="H28" s="14">
        <v>-11984582.35</v>
      </c>
      <c r="I28" s="15">
        <v>0.97985083723928013</v>
      </c>
      <c r="J28" s="14">
        <v>0</v>
      </c>
      <c r="K28" s="15">
        <v>0</v>
      </c>
      <c r="L28" s="14">
        <v>0</v>
      </c>
      <c r="M28" s="5"/>
    </row>
    <row r="29" spans="1:13" ht="15" outlineLevel="1">
      <c r="A29" s="16" t="s">
        <v>39</v>
      </c>
      <c r="B29" s="17" t="s">
        <v>40</v>
      </c>
      <c r="C29" s="18">
        <v>43546990.960000001</v>
      </c>
      <c r="D29" s="18">
        <v>43463600.969999999</v>
      </c>
      <c r="E29" s="14">
        <v>0</v>
      </c>
      <c r="F29" s="14">
        <v>0</v>
      </c>
      <c r="G29" s="14">
        <v>43463600.969999999</v>
      </c>
      <c r="H29" s="14">
        <v>-43463600.969999999</v>
      </c>
      <c r="I29" s="15">
        <v>0.99808505735616504</v>
      </c>
      <c r="J29" s="14">
        <v>0</v>
      </c>
      <c r="K29" s="15">
        <v>0</v>
      </c>
      <c r="L29" s="14">
        <v>0</v>
      </c>
      <c r="M29" s="5"/>
    </row>
    <row r="30" spans="1:13" ht="15" outlineLevel="1">
      <c r="A30" s="16" t="s">
        <v>41</v>
      </c>
      <c r="B30" s="17" t="s">
        <v>42</v>
      </c>
      <c r="C30" s="18">
        <v>30258283.510000002</v>
      </c>
      <c r="D30" s="18">
        <v>29952848</v>
      </c>
      <c r="E30" s="14">
        <v>0</v>
      </c>
      <c r="F30" s="14">
        <v>0</v>
      </c>
      <c r="G30" s="14">
        <v>29952848</v>
      </c>
      <c r="H30" s="14">
        <v>-29952848</v>
      </c>
      <c r="I30" s="15">
        <v>0.98990572251399989</v>
      </c>
      <c r="J30" s="14">
        <v>0</v>
      </c>
      <c r="K30" s="15">
        <v>0</v>
      </c>
      <c r="L30" s="14">
        <v>0</v>
      </c>
      <c r="M30" s="5"/>
    </row>
    <row r="31" spans="1:13" ht="15" outlineLevel="1">
      <c r="A31" s="16" t="s">
        <v>43</v>
      </c>
      <c r="B31" s="17" t="s">
        <v>44</v>
      </c>
      <c r="C31" s="18">
        <v>57279429.780000001</v>
      </c>
      <c r="D31" s="18">
        <v>57213586.039999999</v>
      </c>
      <c r="E31" s="14">
        <v>0</v>
      </c>
      <c r="F31" s="14">
        <v>0</v>
      </c>
      <c r="G31" s="14">
        <v>57213586.039999999</v>
      </c>
      <c r="H31" s="14">
        <v>-57213586.039999999</v>
      </c>
      <c r="I31" s="15">
        <v>0.99885048192251746</v>
      </c>
      <c r="J31" s="14">
        <v>0</v>
      </c>
      <c r="K31" s="15">
        <v>0</v>
      </c>
      <c r="L31" s="14">
        <v>0</v>
      </c>
      <c r="M31" s="5"/>
    </row>
    <row r="32" spans="1:13" ht="15.6">
      <c r="A32" s="11" t="s">
        <v>45</v>
      </c>
      <c r="B32" s="12" t="s">
        <v>46</v>
      </c>
      <c r="C32" s="13">
        <v>26729.360000000001</v>
      </c>
      <c r="D32" s="13">
        <v>26729.360000000001</v>
      </c>
      <c r="E32" s="14">
        <v>0</v>
      </c>
      <c r="F32" s="14">
        <v>0</v>
      </c>
      <c r="G32" s="14">
        <v>26729.360000000001</v>
      </c>
      <c r="H32" s="14">
        <v>-26729.360000000001</v>
      </c>
      <c r="I32" s="15">
        <v>1</v>
      </c>
      <c r="J32" s="14">
        <v>0</v>
      </c>
      <c r="K32" s="15">
        <v>0</v>
      </c>
      <c r="L32" s="14">
        <v>0</v>
      </c>
      <c r="M32" s="5"/>
    </row>
    <row r="33" spans="1:13" ht="15" outlineLevel="1">
      <c r="A33" s="16" t="s">
        <v>47</v>
      </c>
      <c r="B33" s="17" t="s">
        <v>48</v>
      </c>
      <c r="C33" s="18">
        <v>26729.360000000001</v>
      </c>
      <c r="D33" s="18">
        <v>26729.360000000001</v>
      </c>
      <c r="E33" s="14">
        <v>0</v>
      </c>
      <c r="F33" s="14">
        <v>0</v>
      </c>
      <c r="G33" s="14">
        <v>26729.360000000001</v>
      </c>
      <c r="H33" s="14">
        <v>-26729.360000000001</v>
      </c>
      <c r="I33" s="15">
        <v>1</v>
      </c>
      <c r="J33" s="14">
        <v>0</v>
      </c>
      <c r="K33" s="15">
        <v>0</v>
      </c>
      <c r="L33" s="14">
        <v>0</v>
      </c>
      <c r="M33" s="5"/>
    </row>
    <row r="34" spans="1:13" ht="15.6">
      <c r="A34" s="11" t="s">
        <v>49</v>
      </c>
      <c r="B34" s="12" t="s">
        <v>50</v>
      </c>
      <c r="C34" s="13">
        <v>311478226.66000003</v>
      </c>
      <c r="D34" s="13">
        <v>311478137.51999998</v>
      </c>
      <c r="E34" s="14">
        <v>0</v>
      </c>
      <c r="F34" s="14">
        <v>0</v>
      </c>
      <c r="G34" s="14">
        <v>310533137.51999998</v>
      </c>
      <c r="H34" s="14">
        <v>-310533137.51999998</v>
      </c>
      <c r="I34" s="15">
        <v>0.9999997129453716</v>
      </c>
      <c r="J34" s="14">
        <v>0</v>
      </c>
      <c r="K34" s="15">
        <v>0</v>
      </c>
      <c r="L34" s="14">
        <v>0</v>
      </c>
      <c r="M34" s="5"/>
    </row>
    <row r="35" spans="1:13" ht="15" outlineLevel="1">
      <c r="A35" s="16" t="s">
        <v>51</v>
      </c>
      <c r="B35" s="17" t="s">
        <v>52</v>
      </c>
      <c r="C35" s="18">
        <v>126711881.29000001</v>
      </c>
      <c r="D35" s="18">
        <v>126711881.29000001</v>
      </c>
      <c r="E35" s="14">
        <v>0</v>
      </c>
      <c r="F35" s="14">
        <v>0</v>
      </c>
      <c r="G35" s="14">
        <v>126711881.29000001</v>
      </c>
      <c r="H35" s="14">
        <v>-126711881.29000001</v>
      </c>
      <c r="I35" s="15">
        <v>1</v>
      </c>
      <c r="J35" s="14">
        <v>0</v>
      </c>
      <c r="K35" s="15">
        <v>0</v>
      </c>
      <c r="L35" s="14">
        <v>0</v>
      </c>
      <c r="M35" s="5"/>
    </row>
    <row r="36" spans="1:13" ht="15" outlineLevel="1">
      <c r="A36" s="16" t="s">
        <v>53</v>
      </c>
      <c r="B36" s="17" t="s">
        <v>54</v>
      </c>
      <c r="C36" s="18">
        <v>102872501.26000001</v>
      </c>
      <c r="D36" s="18">
        <v>102872412.12</v>
      </c>
      <c r="E36" s="14">
        <v>0</v>
      </c>
      <c r="F36" s="14">
        <v>0</v>
      </c>
      <c r="G36" s="14">
        <v>102872412.12</v>
      </c>
      <c r="H36" s="14">
        <v>-102872412.12</v>
      </c>
      <c r="I36" s="15">
        <v>0.99999913349049641</v>
      </c>
      <c r="J36" s="14">
        <v>0</v>
      </c>
      <c r="K36" s="15">
        <v>0</v>
      </c>
      <c r="L36" s="14">
        <v>0</v>
      </c>
      <c r="M36" s="5"/>
    </row>
    <row r="37" spans="1:13" ht="15" outlineLevel="1">
      <c r="A37" s="16" t="s">
        <v>55</v>
      </c>
      <c r="B37" s="17" t="s">
        <v>56</v>
      </c>
      <c r="C37" s="18">
        <v>62555178.409999996</v>
      </c>
      <c r="D37" s="18">
        <v>62555178.409999996</v>
      </c>
      <c r="E37" s="14">
        <v>0</v>
      </c>
      <c r="F37" s="14">
        <v>0</v>
      </c>
      <c r="G37" s="14">
        <v>62555178.409999996</v>
      </c>
      <c r="H37" s="14">
        <v>-62555178.409999996</v>
      </c>
      <c r="I37" s="15">
        <v>1</v>
      </c>
      <c r="J37" s="14">
        <v>0</v>
      </c>
      <c r="K37" s="15">
        <v>0</v>
      </c>
      <c r="L37" s="14">
        <v>0</v>
      </c>
      <c r="M37" s="5"/>
    </row>
    <row r="38" spans="1:13" ht="15" outlineLevel="1">
      <c r="A38" s="16" t="s">
        <v>57</v>
      </c>
      <c r="B38" s="17" t="s">
        <v>58</v>
      </c>
      <c r="C38" s="18">
        <v>9161012.4000000004</v>
      </c>
      <c r="D38" s="18">
        <v>9161012.4000000004</v>
      </c>
      <c r="E38" s="14">
        <v>0</v>
      </c>
      <c r="F38" s="14">
        <v>0</v>
      </c>
      <c r="G38" s="14">
        <v>9161012.4000000004</v>
      </c>
      <c r="H38" s="14">
        <v>-9161012.4000000004</v>
      </c>
      <c r="I38" s="15">
        <v>1</v>
      </c>
      <c r="J38" s="14">
        <v>0</v>
      </c>
      <c r="K38" s="15">
        <v>0</v>
      </c>
      <c r="L38" s="14">
        <v>0</v>
      </c>
      <c r="M38" s="5"/>
    </row>
    <row r="39" spans="1:13" ht="15" outlineLevel="1">
      <c r="A39" s="16" t="s">
        <v>59</v>
      </c>
      <c r="B39" s="17" t="s">
        <v>60</v>
      </c>
      <c r="C39" s="18">
        <f>9232653.3+945000</f>
        <v>10177653.300000001</v>
      </c>
      <c r="D39" s="18">
        <f>9232653.3+945000</f>
        <v>10177653.300000001</v>
      </c>
      <c r="E39" s="14">
        <v>0</v>
      </c>
      <c r="F39" s="14">
        <v>0</v>
      </c>
      <c r="G39" s="14">
        <v>9232653.3000000007</v>
      </c>
      <c r="H39" s="14">
        <v>-9232653.3000000007</v>
      </c>
      <c r="I39" s="15">
        <v>1</v>
      </c>
      <c r="J39" s="14">
        <v>0</v>
      </c>
      <c r="K39" s="15">
        <v>0</v>
      </c>
      <c r="L39" s="14">
        <v>0</v>
      </c>
      <c r="M39" s="5"/>
    </row>
    <row r="40" spans="1:13" ht="15.6">
      <c r="A40" s="11" t="s">
        <v>61</v>
      </c>
      <c r="B40" s="12" t="s">
        <v>62</v>
      </c>
      <c r="C40" s="13">
        <v>47346559.32</v>
      </c>
      <c r="D40" s="13">
        <v>47346559.32</v>
      </c>
      <c r="E40" s="14">
        <v>0</v>
      </c>
      <c r="F40" s="14">
        <v>0</v>
      </c>
      <c r="G40" s="14">
        <v>47346559.32</v>
      </c>
      <c r="H40" s="14">
        <v>-47346559.32</v>
      </c>
      <c r="I40" s="15">
        <v>1</v>
      </c>
      <c r="J40" s="14">
        <v>0</v>
      </c>
      <c r="K40" s="15">
        <v>0</v>
      </c>
      <c r="L40" s="14">
        <v>0</v>
      </c>
      <c r="M40" s="5"/>
    </row>
    <row r="41" spans="1:13" ht="15" outlineLevel="1">
      <c r="A41" s="16" t="s">
        <v>63</v>
      </c>
      <c r="B41" s="17" t="s">
        <v>64</v>
      </c>
      <c r="C41" s="18">
        <v>40830209.57</v>
      </c>
      <c r="D41" s="18">
        <v>40830209.57</v>
      </c>
      <c r="E41" s="14">
        <v>0</v>
      </c>
      <c r="F41" s="14">
        <v>0</v>
      </c>
      <c r="G41" s="14">
        <v>40830209.57</v>
      </c>
      <c r="H41" s="14">
        <v>-40830209.57</v>
      </c>
      <c r="I41" s="15">
        <v>1</v>
      </c>
      <c r="J41" s="14">
        <v>0</v>
      </c>
      <c r="K41" s="15">
        <v>0</v>
      </c>
      <c r="L41" s="14">
        <v>0</v>
      </c>
      <c r="M41" s="5"/>
    </row>
    <row r="42" spans="1:13" ht="15" outlineLevel="1">
      <c r="A42" s="16" t="s">
        <v>65</v>
      </c>
      <c r="B42" s="17" t="s">
        <v>66</v>
      </c>
      <c r="C42" s="18">
        <v>6516349.75</v>
      </c>
      <c r="D42" s="18">
        <v>6516349.75</v>
      </c>
      <c r="E42" s="14">
        <v>0</v>
      </c>
      <c r="F42" s="14">
        <v>0</v>
      </c>
      <c r="G42" s="14">
        <v>6516349.75</v>
      </c>
      <c r="H42" s="14">
        <v>-6516349.75</v>
      </c>
      <c r="I42" s="15">
        <v>1</v>
      </c>
      <c r="J42" s="14">
        <v>0</v>
      </c>
      <c r="K42" s="15">
        <v>0</v>
      </c>
      <c r="L42" s="14">
        <v>0</v>
      </c>
      <c r="M42" s="5"/>
    </row>
    <row r="43" spans="1:13" ht="15.6">
      <c r="A43" s="11" t="s">
        <v>67</v>
      </c>
      <c r="B43" s="12" t="s">
        <v>68</v>
      </c>
      <c r="C43" s="13">
        <f>26709958.72-945000</f>
        <v>25764958.719999999</v>
      </c>
      <c r="D43" s="13">
        <f>26692176.72-945000</f>
        <v>25747176.719999999</v>
      </c>
      <c r="E43" s="14">
        <v>0</v>
      </c>
      <c r="F43" s="14">
        <v>0</v>
      </c>
      <c r="G43" s="14">
        <v>26692176.719999999</v>
      </c>
      <c r="H43" s="14">
        <v>-26692176.719999999</v>
      </c>
      <c r="I43" s="15">
        <v>0.99933425580374691</v>
      </c>
      <c r="J43" s="14">
        <v>0</v>
      </c>
      <c r="K43" s="15">
        <v>0</v>
      </c>
      <c r="L43" s="14">
        <v>0</v>
      </c>
      <c r="M43" s="5"/>
    </row>
    <row r="44" spans="1:13" ht="15" outlineLevel="1">
      <c r="A44" s="16" t="s">
        <v>69</v>
      </c>
      <c r="B44" s="17" t="s">
        <v>70</v>
      </c>
      <c r="C44" s="18">
        <v>1159908.72</v>
      </c>
      <c r="D44" s="18">
        <v>1159908.72</v>
      </c>
      <c r="E44" s="14">
        <v>0</v>
      </c>
      <c r="F44" s="14">
        <v>0</v>
      </c>
      <c r="G44" s="14">
        <v>1159908.72</v>
      </c>
      <c r="H44" s="14">
        <v>-1159908.72</v>
      </c>
      <c r="I44" s="15">
        <v>1</v>
      </c>
      <c r="J44" s="14">
        <v>0</v>
      </c>
      <c r="K44" s="15">
        <v>0</v>
      </c>
      <c r="L44" s="14">
        <v>0</v>
      </c>
      <c r="M44" s="5"/>
    </row>
    <row r="45" spans="1:13" ht="15" outlineLevel="1">
      <c r="A45" s="16" t="s">
        <v>71</v>
      </c>
      <c r="B45" s="17" t="s">
        <v>72</v>
      </c>
      <c r="C45" s="18">
        <v>7843450</v>
      </c>
      <c r="D45" s="18">
        <v>7825740.7000000002</v>
      </c>
      <c r="E45" s="14">
        <v>0</v>
      </c>
      <c r="F45" s="14">
        <v>0</v>
      </c>
      <c r="G45" s="14">
        <v>7825740.7000000002</v>
      </c>
      <c r="H45" s="14">
        <v>-7825740.7000000002</v>
      </c>
      <c r="I45" s="15">
        <v>0.99774215428159807</v>
      </c>
      <c r="J45" s="14">
        <v>0</v>
      </c>
      <c r="K45" s="15">
        <v>0</v>
      </c>
      <c r="L45" s="14">
        <v>0</v>
      </c>
      <c r="M45" s="5"/>
    </row>
    <row r="46" spans="1:13" ht="15" outlineLevel="1">
      <c r="A46" s="16" t="s">
        <v>73</v>
      </c>
      <c r="B46" s="17" t="s">
        <v>74</v>
      </c>
      <c r="C46" s="18">
        <f>17706600-945000</f>
        <v>16761600</v>
      </c>
      <c r="D46" s="18">
        <f>17706527.3-945000</f>
        <v>16761527.300000001</v>
      </c>
      <c r="E46" s="14">
        <v>0</v>
      </c>
      <c r="F46" s="14">
        <v>0</v>
      </c>
      <c r="G46" s="14">
        <v>17706527.300000001</v>
      </c>
      <c r="H46" s="14">
        <v>-17706527.300000001</v>
      </c>
      <c r="I46" s="15">
        <v>0.9999958941863486</v>
      </c>
      <c r="J46" s="14">
        <v>0</v>
      </c>
      <c r="K46" s="15">
        <v>0</v>
      </c>
      <c r="L46" s="14">
        <v>0</v>
      </c>
      <c r="M46" s="5"/>
    </row>
    <row r="47" spans="1:13" ht="15.6">
      <c r="A47" s="11" t="s">
        <v>75</v>
      </c>
      <c r="B47" s="12" t="s">
        <v>76</v>
      </c>
      <c r="C47" s="13">
        <v>358500</v>
      </c>
      <c r="D47" s="13">
        <v>358500</v>
      </c>
      <c r="E47" s="14">
        <v>0</v>
      </c>
      <c r="F47" s="14">
        <v>0</v>
      </c>
      <c r="G47" s="14">
        <v>358500</v>
      </c>
      <c r="H47" s="14">
        <v>-358500</v>
      </c>
      <c r="I47" s="15">
        <v>1</v>
      </c>
      <c r="J47" s="14">
        <v>0</v>
      </c>
      <c r="K47" s="15">
        <v>0</v>
      </c>
      <c r="L47" s="14">
        <v>0</v>
      </c>
      <c r="M47" s="5"/>
    </row>
    <row r="48" spans="1:13" ht="15" outlineLevel="1">
      <c r="A48" s="16" t="s">
        <v>77</v>
      </c>
      <c r="B48" s="17" t="s">
        <v>78</v>
      </c>
      <c r="C48" s="18">
        <v>358500</v>
      </c>
      <c r="D48" s="18">
        <v>358500</v>
      </c>
      <c r="E48" s="14">
        <v>0</v>
      </c>
      <c r="F48" s="14">
        <v>0</v>
      </c>
      <c r="G48" s="14">
        <v>358500</v>
      </c>
      <c r="H48" s="14">
        <v>-358500</v>
      </c>
      <c r="I48" s="15">
        <v>1</v>
      </c>
      <c r="J48" s="14">
        <v>0</v>
      </c>
      <c r="K48" s="15">
        <v>0</v>
      </c>
      <c r="L48" s="14">
        <v>0</v>
      </c>
      <c r="M48" s="5"/>
    </row>
    <row r="49" spans="1:13" ht="15.6">
      <c r="A49" s="11" t="s">
        <v>79</v>
      </c>
      <c r="B49" s="12" t="s">
        <v>80</v>
      </c>
      <c r="C49" s="13">
        <v>1988772.32</v>
      </c>
      <c r="D49" s="13">
        <v>1988772.32</v>
      </c>
      <c r="E49" s="14">
        <v>0</v>
      </c>
      <c r="F49" s="14">
        <v>0</v>
      </c>
      <c r="G49" s="14">
        <v>1988772.32</v>
      </c>
      <c r="H49" s="14">
        <v>-1988772.32</v>
      </c>
      <c r="I49" s="15">
        <v>1</v>
      </c>
      <c r="J49" s="14">
        <v>0</v>
      </c>
      <c r="K49" s="15">
        <v>0</v>
      </c>
      <c r="L49" s="14">
        <v>0</v>
      </c>
      <c r="M49" s="5"/>
    </row>
    <row r="50" spans="1:13" ht="15" outlineLevel="1">
      <c r="A50" s="16" t="s">
        <v>81</v>
      </c>
      <c r="B50" s="17" t="s">
        <v>82</v>
      </c>
      <c r="C50" s="18">
        <v>1988772.32</v>
      </c>
      <c r="D50" s="18">
        <v>1988772.32</v>
      </c>
      <c r="E50" s="14">
        <v>0</v>
      </c>
      <c r="F50" s="14">
        <v>0</v>
      </c>
      <c r="G50" s="14">
        <v>1988772.32</v>
      </c>
      <c r="H50" s="14">
        <v>-1988772.32</v>
      </c>
      <c r="I50" s="15">
        <v>1</v>
      </c>
      <c r="J50" s="14">
        <v>0</v>
      </c>
      <c r="K50" s="15">
        <v>0</v>
      </c>
      <c r="L50" s="14">
        <v>0</v>
      </c>
      <c r="M50" s="5"/>
    </row>
    <row r="51" spans="1:13" ht="17.399999999999999">
      <c r="A51" s="19"/>
      <c r="B51" s="19"/>
      <c r="C51" s="19"/>
      <c r="D51" s="19"/>
    </row>
    <row r="52" spans="1:13" ht="15.6">
      <c r="A52" s="20"/>
      <c r="B52" s="20"/>
      <c r="C52" s="20"/>
      <c r="D52" s="20"/>
      <c r="E52" s="5"/>
      <c r="F52" s="5"/>
      <c r="G52" s="5" t="s">
        <v>2</v>
      </c>
      <c r="H52" s="5"/>
      <c r="I52" s="5"/>
      <c r="J52" s="5"/>
      <c r="K52" s="5"/>
      <c r="L52" s="5"/>
      <c r="M52" s="5"/>
    </row>
    <row r="53" spans="1:13" ht="15.6">
      <c r="A53" s="27"/>
      <c r="B53" s="28"/>
      <c r="C53" s="28"/>
      <c r="D53" s="21"/>
      <c r="E53" s="22"/>
      <c r="F53" s="22"/>
      <c r="G53" s="22"/>
      <c r="H53" s="22"/>
      <c r="I53" s="22"/>
      <c r="J53" s="22"/>
      <c r="K53" s="22"/>
      <c r="L53" s="22"/>
      <c r="M53" s="5"/>
    </row>
    <row r="54" spans="1:13" ht="31.2">
      <c r="A54" s="23" t="s">
        <v>85</v>
      </c>
      <c r="B54" s="24"/>
      <c r="C54" s="24"/>
      <c r="D54" s="25" t="s">
        <v>86</v>
      </c>
      <c r="E54" s="26"/>
    </row>
    <row r="55" spans="1:13" ht="15.6">
      <c r="A55" s="25"/>
      <c r="B55" s="25"/>
      <c r="C55" s="25"/>
      <c r="D55" s="25"/>
    </row>
    <row r="56" spans="1:13" ht="15.6">
      <c r="A56" s="25"/>
      <c r="B56" s="25"/>
      <c r="C56" s="25"/>
      <c r="D56" s="25"/>
    </row>
    <row r="57" spans="1:13" ht="15.6">
      <c r="A57" s="25" t="s">
        <v>87</v>
      </c>
      <c r="B57" s="24"/>
      <c r="C57" s="24"/>
      <c r="D57" s="25" t="s">
        <v>88</v>
      </c>
      <c r="E57" s="26"/>
    </row>
    <row r="58" spans="1:13" ht="15.6">
      <c r="A58" s="25"/>
      <c r="B58" s="25"/>
      <c r="C58" s="25"/>
      <c r="D58" s="25"/>
    </row>
    <row r="59" spans="1:13" ht="15.6">
      <c r="A59" s="25"/>
      <c r="B59" s="25"/>
      <c r="C59" s="25"/>
      <c r="D59" s="25"/>
    </row>
    <row r="60" spans="1:13" ht="15.6">
      <c r="A60" s="25"/>
      <c r="B60" s="24"/>
      <c r="C60" s="24"/>
      <c r="D60" s="24"/>
      <c r="E60" s="26"/>
    </row>
    <row r="61" spans="1:13" ht="15.6">
      <c r="A61" s="25"/>
      <c r="B61" s="25"/>
      <c r="C61" s="25"/>
      <c r="D61" s="25"/>
    </row>
    <row r="62" spans="1:13" ht="15.6">
      <c r="A62" s="25"/>
      <c r="B62" s="25"/>
      <c r="C62" s="25"/>
      <c r="D62" s="25"/>
    </row>
  </sheetData>
  <mergeCells count="19">
    <mergeCell ref="D8:D9"/>
    <mergeCell ref="C8:C9"/>
    <mergeCell ref="B8:B9"/>
    <mergeCell ref="A53:C53"/>
    <mergeCell ref="A10:B10"/>
    <mergeCell ref="B1:M1"/>
    <mergeCell ref="A5:D5"/>
    <mergeCell ref="A2:M2"/>
    <mergeCell ref="B3:M3"/>
    <mergeCell ref="A6:J6"/>
    <mergeCell ref="A7:L7"/>
    <mergeCell ref="L8:L9"/>
    <mergeCell ref="K8:K9"/>
    <mergeCell ref="J8:J9"/>
    <mergeCell ref="I8:I9"/>
    <mergeCell ref="H8:H9"/>
    <mergeCell ref="A8:A9"/>
    <mergeCell ref="F8:F9"/>
    <mergeCell ref="E8:E9"/>
  </mergeCells>
  <pageMargins left="1.3779527559055118" right="0.59055118110236227" top="0.78740157480314965" bottom="0.78740157480314965" header="0.39370078740157483" footer="0.39370078740157483"/>
  <pageSetup paperSize="9" scale="63" fitToHeight="200" orientation="portrait" errors="blank" r:id="rId1"/>
  <headerFooter scaleWithDoc="0" alignWithMargins="0">
    <oddFooter>&amp;Cстраница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раздел-подразд, </vt:lpstr>
      <vt:lpstr>'раздел-подразд,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Заболотских</dc:creator>
  <cp:lastModifiedBy>aje</cp:lastModifiedBy>
  <cp:lastPrinted>2018-01-30T12:06:27Z</cp:lastPrinted>
  <dcterms:created xsi:type="dcterms:W3CDTF">2018-01-09T11:44:20Z</dcterms:created>
  <dcterms:modified xsi:type="dcterms:W3CDTF">2018-02-16T08:16:29Z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23072012(65).xls</vt:lpwstr>
  </property>
  <property fmtid="{D5CDD505-2E9C-101B-9397-08002B2CF9AE}" pid="3" name="Название отчета">
    <vt:lpwstr>23072012(65).xls</vt:lpwstr>
  </property>
  <property fmtid="{D5CDD505-2E9C-101B-9397-08002B2CF9AE}" pid="4" name="Версия клиента">
    <vt:lpwstr>17.4.2.12260</vt:lpwstr>
  </property>
  <property fmtid="{D5CDD505-2E9C-101B-9397-08002B2CF9AE}" pid="5" name="Версия базы">
    <vt:lpwstr>17.4.0.4220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Server-Intel</vt:lpwstr>
  </property>
  <property fmtid="{D5CDD505-2E9C-101B-9397-08002B2CF9AE}" pid="8" name="База">
    <vt:lpwstr>Budget2017</vt:lpwstr>
  </property>
  <property fmtid="{D5CDD505-2E9C-101B-9397-08002B2CF9AE}" pid="9" name="Пользователь">
    <vt:lpwstr>заболотских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используется</vt:lpwstr>
  </property>
</Properties>
</file>