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16" yWindow="600" windowWidth="10236" windowHeight="4452"/>
  </bookViews>
  <sheets>
    <sheet name="Документ" sheetId="2" r:id="rId1"/>
  </sheets>
  <definedNames>
    <definedName name="_xlnm._FilterDatabase" localSheetId="0" hidden="1">Документ!$A$14:$H$121</definedName>
    <definedName name="_xlnm.Print_Titles" localSheetId="0">Документ!$14:$14</definedName>
    <definedName name="_xlnm.Print_Area" localSheetId="0">Документ!$A$1:$H$125</definedName>
  </definedNames>
  <calcPr calcId="124519"/>
</workbook>
</file>

<file path=xl/calcChain.xml><?xml version="1.0" encoding="utf-8"?>
<calcChain xmlns="http://schemas.openxmlformats.org/spreadsheetml/2006/main">
  <c r="F73" i="2"/>
  <c r="F72"/>
  <c r="F71"/>
  <c r="F70"/>
  <c r="F15"/>
</calcChain>
</file>

<file path=xl/sharedStrings.xml><?xml version="1.0" encoding="utf-8"?>
<sst xmlns="http://schemas.openxmlformats.org/spreadsheetml/2006/main" count="432" uniqueCount="206">
  <si>
    <t>Код дохода</t>
  </si>
  <si>
    <t>Сумма на 2024 год</t>
  </si>
  <si>
    <t xml:space="preserve">      НАЛОГОВЫЕ И НЕНАЛОГОВЫЕ ДОХОДЫ</t>
  </si>
  <si>
    <t>000</t>
  </si>
  <si>
    <t>1000000000</t>
  </si>
  <si>
    <t>0000</t>
  </si>
  <si>
    <t xml:space="preserve">        НАЛОГИ НА ПРИБЫЛЬ, ДОХОДЫ</t>
  </si>
  <si>
    <t>1010000000</t>
  </si>
  <si>
    <t>182</t>
  </si>
  <si>
    <t>1010201001</t>
  </si>
  <si>
    <t>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</si>
  <si>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</si>
  <si>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1010202001</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</si>
  <si>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</si>
  <si>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1010203001</t>
  </si>
  <si>
    <t xml:space="preserve">        НАЛОГИ НА ТОВАРЫ (РАБОТЫ, УСЛУГИ), РЕАЛИЗУЕМЫЕ НА ТЕРРИТОРИИ РОССИЙСКОЙ ФЕДЕРАЦИИ</t>
  </si>
  <si>
    <t>1030000000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</si>
  <si>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</si>
  <si>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1030223101</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</si>
  <si>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</si>
  <si>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1030224101</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</si>
  <si>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</si>
  <si>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1030225101</t>
  </si>
  <si>
    <t xml:space="preserve">        НАЛОГИ НА СОВОКУПНЫЙ ДОХОД</t>
  </si>
  <si>
    <t>1050000000</t>
  </si>
  <si>
    <t xml:space="preserve">            Налог, взимаемый с налогоплательщиков, выбравших в качестве объекта налогообложения доходы</t>
  </si>
  <si>
    <t>1050101101</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</si>
  <si>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</si>
  <si>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1050102101</t>
  </si>
  <si>
    <t xml:space="preserve">            Единый налог на вмененный доход для отдельных видов деятельности</t>
  </si>
  <si>
    <t>1050201002</t>
  </si>
  <si>
    <t xml:space="preserve">            Единый сельскохозяйственный налог</t>
  </si>
  <si>
    <t>1050301001</t>
  </si>
  <si>
    <t xml:space="preserve">            Налог, взимаемый в связи с применением патентной системы налогообложения, зачисляемый в бюджеты городских округов</t>
  </si>
  <si>
    <t>1050401002</t>
  </si>
  <si>
    <t xml:space="preserve">        НАЛОГИ НА ИМУЩЕСТВО</t>
  </si>
  <si>
    <t>1060000000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</si>
  <si>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</si>
  <si>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1060102004</t>
  </si>
  <si>
    <t xml:space="preserve">            Транспортный налог с физических лиц</t>
  </si>
  <si>
    <t>1060401202</t>
  </si>
  <si>
    <t xml:space="preserve">            Земельный налог с организаций, обладающих земельным участком, расположенным в границах городских округов</t>
  </si>
  <si>
    <t>1060603204</t>
  </si>
  <si>
    <t xml:space="preserve">            Земельный налог с физических лиц, обладающих земельным участком, расположенным в границах городских округов</t>
  </si>
  <si>
    <t>1060604204</t>
  </si>
  <si>
    <t xml:space="preserve">        ГОСУДАРСТВЕННАЯ ПОШЛИНА</t>
  </si>
  <si>
    <t>1080000000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</si>
  <si>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</si>
  <si>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1080301001</t>
  </si>
  <si>
    <t xml:space="preserve">            Государственная пошлина за выдачу разрешения на установку рекламной конструкции</t>
  </si>
  <si>
    <t>702</t>
  </si>
  <si>
    <t>1080715001</t>
  </si>
  <si>
    <t xml:space="preserve">        ДОХОДЫ ОТ ИСПОЛЬЗОВАНИЯ ИМУЩЕСТВА, НАХОДЯЩЕГОСЯ В ГОСУДАРСТВЕННОЙ И МУНИЦИПАЛЬНОЙ СОБСТВЕННОСТИ</t>
  </si>
  <si>
    <t>1110000000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</si>
  <si>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</si>
  <si>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733</t>
  </si>
  <si>
    <t>1110904404</t>
  </si>
  <si>
    <t>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</si>
  <si>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</si>
  <si>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767</t>
  </si>
  <si>
    <t>1110501204</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</si>
  <si>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</si>
  <si>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1110502404</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</si>
  <si>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</si>
  <si>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1110503404</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</si>
  <si>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</si>
  <si>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1110701404</t>
  </si>
  <si>
    <t xml:space="preserve">        ПЛАТЕЖИ ПРИ ПОЛЬЗОВАНИИ ПРИРОДНЫМИ РЕСУРСАМИ</t>
  </si>
  <si>
    <t>1120000000</t>
  </si>
  <si>
    <t xml:space="preserve">            Плата за выбросы загрязняющих веществ в атмосферный воздух стационарными объектами</t>
  </si>
  <si>
    <t>048</t>
  </si>
  <si>
    <t>1120101001</t>
  </si>
  <si>
    <t xml:space="preserve">            Плата за сбросы загрязняющих веществ в водные объекты</t>
  </si>
  <si>
    <t>1120103001</t>
  </si>
  <si>
    <t xml:space="preserve">            Плата за размещение отходов производства</t>
  </si>
  <si>
    <t>1120104101</t>
  </si>
  <si>
    <t xml:space="preserve">            Плата за размещение твердых коммунальных отходов</t>
  </si>
  <si>
    <t>1120104201</t>
  </si>
  <si>
    <t xml:space="preserve">        ДОХОДЫ ОТ ОКАЗАНИЯ ПЛАТНЫХ УСЛУГ И КОМПЕНСАЦИИ ЗАТРАТ ГОСУДАРСТВА</t>
  </si>
  <si>
    <t>1130000000</t>
  </si>
  <si>
    <t xml:space="preserve">            Прочие доходы от оказания платных услуг (работ) получателями средств бюджетов городских округов</t>
  </si>
  <si>
    <t>734</t>
  </si>
  <si>
    <t>1130199404</t>
  </si>
  <si>
    <t>130</t>
  </si>
  <si>
    <t>735</t>
  </si>
  <si>
    <t xml:space="preserve">        ДОХОДЫ ОТ ПРОДАЖИ МАТЕРИАЛЬНЫХ И НЕМАТЕРИАЛЬНЫХ АКТИВОВ</t>
  </si>
  <si>
    <t>1140000000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</si>
  <si>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</si>
  <si>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t>
  </si>
  <si>
    <t>410</t>
  </si>
  <si>
    <t xml:space="preserve">        ШТРАФЫ, САНКЦИИ, ВОЗМЕЩЕНИЕ УЩЕРБА</t>
  </si>
  <si>
    <t>1160000000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</si>
  <si>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</si>
  <si>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503</t>
  </si>
  <si>
    <t>1160105301</t>
  </si>
  <si>
    <t>140</t>
  </si>
  <si>
    <t>1160106301</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</si>
  <si>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</si>
  <si>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1160107301</t>
  </si>
  <si>
    <t>1160120301</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</si>
  <si>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</si>
  <si>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518</t>
  </si>
  <si>
    <t>1160117301</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</si>
  <si>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</si>
  <si>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</si>
  <si>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588</t>
  </si>
  <si>
    <t>1160202002</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</si>
  <si>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</si>
  <si>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1160709004</t>
  </si>
  <si>
    <t xml:space="preserve">      БЕЗВОЗМЕЗДНЫЕ ПОСТУПЛЕНИЯ</t>
  </si>
  <si>
    <t>2000000000</t>
  </si>
  <si>
    <t xml:space="preserve">        БЕЗВОЗМЕЗДНЫЕ ПОСТУПЛЕНИЯ ОТ ДРУГИХ БЮДЖЕТОВ БЮДЖЕТНОЙ СИСТЕМЫ РОССИЙСКОЙ ФЕДЕРАЦИИ</t>
  </si>
  <si>
    <t>2020000000</t>
  </si>
  <si>
    <t xml:space="preserve">          Дотации бюджетам бюджетной системы Российской Федерации</t>
  </si>
  <si>
    <t>2021000000</t>
  </si>
  <si>
    <t xml:space="preserve">            Дотации бюджетам городских округов на выравнивание бюджетной обеспеченности из бюджета субъекта Российской Федерации</t>
  </si>
  <si>
    <t>792</t>
  </si>
  <si>
    <t>2021500104</t>
  </si>
  <si>
    <t>150</t>
  </si>
  <si>
    <t xml:space="preserve">            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</si>
  <si>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2021501004</t>
  </si>
  <si>
    <t xml:space="preserve">          Субсидии бюджетам бюджетной системы Российской Федерации (межбюджетные субсидии)</t>
  </si>
  <si>
    <t>2022000000</t>
  </si>
  <si>
    <t>2022555504</t>
  </si>
  <si>
    <t>2022999904</t>
  </si>
  <si>
    <t>750</t>
  </si>
  <si>
    <t>7039</t>
  </si>
  <si>
    <t xml:space="preserve">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</si>
  <si>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770</t>
  </si>
  <si>
    <t xml:space="preserve">            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</si>
  <si>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 xml:space="preserve">          Субвенции бюджетам бюджетной системы Российской Федерации</t>
  </si>
  <si>
    <t>2023000000</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</si>
  <si>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</si>
  <si>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2023002404</t>
  </si>
  <si>
    <t>6001</t>
  </si>
  <si>
    <t>6002</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</si>
  <si>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</si>
  <si>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6007</t>
  </si>
  <si>
    <t xml:space="preserve">            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</si>
  <si>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</si>
  <si>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городских округов на государственную регистрацию актов гражданского состояния</t>
  </si>
  <si>
    <t>6196</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</si>
  <si>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</si>
  <si>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6054</t>
  </si>
  <si>
    <t>6059</t>
  </si>
  <si>
    <t xml:space="preserve">            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</si>
  <si>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6183</t>
  </si>
  <si>
    <t xml:space="preserve">            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</si>
  <si>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Иные межбюджетные трансферты</t>
  </si>
  <si>
    <t>2024000000</t>
  </si>
  <si>
    <t xml:space="preserve">                                                                                                                                                                                        руб.</t>
  </si>
  <si>
    <t>Поступление доходов в бюджет ЗАТО г. Радужный Владимирской области</t>
  </si>
  <si>
    <t xml:space="preserve">ВСЕГО ДОХОДОВ:   </t>
  </si>
  <si>
    <t>Наименование доходов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</si>
  <si>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</si>
  <si>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</si>
  <si>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</si>
  <si>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</si>
  <si>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 xml:space="preserve">            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</si>
  <si>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</si>
  <si>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Сумма на 2025 год</t>
  </si>
  <si>
    <t>Сумма на 2026 год</t>
  </si>
  <si>
    <t>на 2024 год и плановый период 2025 и 2026 годов</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</si>
  <si>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</si>
  <si>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2022524304</t>
  </si>
  <si>
    <t>НАЛОГОВЫЕ ДОХОДЫ</t>
  </si>
  <si>
    <t>НЕНАЛОГОВЫЕ ДОХОДЫ</t>
  </si>
  <si>
    <t xml:space="preserve">             Дотации бюджетам городских округов на поддержку мер по обеспечению сбалансированности бюджетов</t>
  </si>
  <si>
    <t xml:space="preserve">  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</si>
  <si>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Приложение №1</t>
  </si>
  <si>
    <t>к решению Совета народных депутатов</t>
  </si>
  <si>
    <t>ЗАТО г. Радужный Владимирской области</t>
  </si>
  <si>
    <t>Заместитель главы администрации города по финансам и экономике, начальник финансового управления</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</si>
  <si>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</si>
  <si>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</si>
  <si>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Межбюджетные трансферты, передаваеммые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</si>
  <si>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Субсидии бюджетам городских округов на софинансирование закупки и монтажа оборудования для создания "умных" спортивных площадок
</t>
  </si>
  <si>
    <t xml:space="preserve">      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</si>
  <si>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</si>
  <si>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</si>
  <si>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 xml:space="preserve">        Прочие субсидии (Прочие субсидии бюджетам муниципальных образований на мероприятия по созданию и оборудованию кабинетов наркопрофилактики в образовательных организациях)
</t>
  </si>
  <si>
    <t xml:space="preserve">        Субсидии бюджетам городских округов на поддержку отрасли культуры</t>
  </si>
  <si>
    <t xml:space="preserve">         Субсидии бюджетам городских округов на реализацию мероприятий по обеспечению жильем молодых семей</t>
  </si>
  <si>
    <t xml:space="preserve">        Субсидии бюджетам городских округов на финансовое обеспечение дорожной деятельности в рамках реализации национального проекта "Безопасные качественные дороги"
</t>
  </si>
  <si>
    <t xml:space="preserve">       Субсидии бюджетам городских округов на реализацию программ формирования современной городской среды</t>
  </si>
  <si>
    <t xml:space="preserve">       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</si>
  <si>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 xml:space="preserve">        Субсидии на обеспечение комфортного проживания граждан в жилых помещениях маневренного фонда</t>
  </si>
  <si>
    <t xml:space="preserve">        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</si>
  <si>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 xml:space="preserve">        Субсидии бюджетам городских округов на строительство и реконструкцию (модернизацию) объектов питьевого водоснабжения</t>
  </si>
  <si>
    <t xml:space="preserve">        Субсидии бюджетам городских округов на софинансирование капитальных вложений в объекты муниципальной собственности</t>
  </si>
  <si>
    <t xml:space="preserve">         Прочие субсидии бюджетам городских округов (Прочие субсидии бюджетам муниципальных образований на обеспечение жильем многодетных семей)</t>
  </si>
  <si>
    <t xml:space="preserve">         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</si>
  <si>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 xml:space="preserve">            Прочие субсидии бюджетам городских округов (Субсидии бюджетам муниципальных образований на выполнение мероприятий по благоустройству дворовых и прилегающих территорий)</t>
  </si>
  <si>
    <t>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возмещение расходов, связанных с командированием работников муниципальных образовательных организаций на территорию г. Докучаевска (ДНР))</t>
  </si>
  <si>
    <t xml:space="preserve"> ВОЗВРАТ ОСТАТКОВ СУБСИДИЙ, СУБВЕНЦИЙ И ИНЫХ МЕЖБЮДЖЕТНЫХ ТРАНСФЕРТОВ, ИМЕЮЩИХ ЦЕЛЕВОЕ НАЗНАЧЕНИЕ, ПРОШЛЫХ ЛЕТ</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</si>
  <si>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</si>
  <si>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</si>
  <si>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"Приложение №1</t>
  </si>
  <si>
    <t>от 18.12.2023 № 22/120</t>
  </si>
  <si>
    <t>О.М. Горшкова"</t>
  </si>
  <si>
    <t xml:space="preserve">            Прочие доходы от компенсации затрат бюджетов городских округов</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</si>
  <si>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</si>
  <si>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Дотации бюджетам городских округов на поддержку мер по обеспечению сбалансированности бюджетов (Дотации на поддержку мер по обеспечению сбалансированности местных бюджетов бюджетам муниципальных образований Владимирской области, достигших наилучших результатов по увеличению налогового потенциала)</t>
  </si>
  <si>
    <t xml:space="preserve">           Прочие дотации бюджетам городских округов</t>
  </si>
  <si>
    <t xml:space="preserve">       Прочие субсидии бюджетам городских округов (Субсидии бюджетам городских округов на проведение комплексных кадастровых работ)</t>
  </si>
  <si>
    <t>от 22.07.2024 № 12/57</t>
  </si>
</sst>
</file>

<file path=xl/styles.xml><?xml version="1.0" encoding="utf-8"?>
<styleSheet xmlns="http://schemas.openxmlformats.org/spreadsheetml/2006/main">
  <fonts count="1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b/>
      <sz val="12"/>
      <color rgb="FF000000"/>
      <name val="Times New Roman"/>
      <family val="1"/>
      <charset val="204"/>
    </font>
    <font>
      <sz val="12"/>
      <name val="Times New Roman"/>
      <family val="1"/>
      <charset val="204"/>
    </font>
    <font>
      <sz val="12"/>
      <color rgb="FF000000"/>
      <name val="Times New Roman"/>
      <family val="1"/>
      <charset val="204"/>
    </font>
    <font>
      <b/>
      <sz val="12"/>
      <name val="Times New Roman"/>
      <family val="1"/>
      <charset val="204"/>
    </font>
    <font>
      <b/>
      <i/>
      <sz val="12"/>
      <color rgb="FF000000"/>
      <name val="Times New Roman"/>
      <family val="1"/>
      <charset val="204"/>
    </font>
    <font>
      <b/>
      <sz val="16"/>
      <color rgb="FF000000"/>
      <name val="Times New Roman"/>
      <family val="1"/>
      <charset val="204"/>
    </font>
  </fonts>
  <fills count="7">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rgb="FF000000"/>
      </patternFill>
    </fill>
    <fill>
      <patternFill patternType="solid">
        <fgColor theme="0"/>
        <bgColor indexed="64"/>
      </patternFill>
    </fill>
  </fills>
  <borders count="1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29">
    <xf numFmtId="0" fontId="0" fillId="0" borderId="0"/>
    <xf numFmtId="0" fontId="1" fillId="0" borderId="1">
      <alignment horizontal="center"/>
    </xf>
    <xf numFmtId="0" fontId="2" fillId="0" borderId="1"/>
    <xf numFmtId="0" fontId="2" fillId="0" borderId="1">
      <alignment horizontal="right" wrapText="1"/>
    </xf>
    <xf numFmtId="0" fontId="2" fillId="0" borderId="1">
      <alignment horizontal="left" wrapText="1"/>
    </xf>
    <xf numFmtId="0" fontId="2" fillId="0" borderId="2">
      <alignment horizontal="center" vertical="center" wrapText="1"/>
    </xf>
    <xf numFmtId="0" fontId="2" fillId="0" borderId="2">
      <alignment horizontal="center" vertical="center" wrapText="1"/>
    </xf>
    <xf numFmtId="0" fontId="3" fillId="0" borderId="2">
      <alignment vertical="top" wrapText="1"/>
    </xf>
    <xf numFmtId="1" fontId="2" fillId="0" borderId="3">
      <alignment horizontal="center" vertical="top" shrinkToFit="1"/>
    </xf>
    <xf numFmtId="1" fontId="2" fillId="0" borderId="4">
      <alignment horizontal="center" vertical="top" shrinkToFit="1"/>
    </xf>
    <xf numFmtId="1" fontId="2" fillId="0" borderId="5">
      <alignment horizontal="center" vertical="top" shrinkToFi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1" fontId="2" fillId="0" borderId="2">
      <alignment vertical="top" wrapText="1"/>
    </xf>
    <xf numFmtId="4" fontId="2" fillId="0" borderId="2">
      <alignment horizontal="right" vertical="top" shrinkToFit="1"/>
    </xf>
    <xf numFmtId="0" fontId="2" fillId="0" borderId="1">
      <alignment vertical="top"/>
    </xf>
    <xf numFmtId="0" fontId="3" fillId="0" borderId="6">
      <alignment horizontal="right"/>
    </xf>
    <xf numFmtId="4" fontId="3" fillId="2" borderId="6">
      <alignment horizontal="right" vertical="top" shrinkToFit="1"/>
    </xf>
    <xf numFmtId="4" fontId="3" fillId="3" borderId="6">
      <alignment horizontal="right" vertical="top" shrinkToFit="1"/>
    </xf>
    <xf numFmtId="0" fontId="4" fillId="0" borderId="0"/>
    <xf numFmtId="0" fontId="4" fillId="0" borderId="0"/>
    <xf numFmtId="0" fontId="4" fillId="0" borderId="0"/>
    <xf numFmtId="0" fontId="2" fillId="0" borderId="1"/>
    <xf numFmtId="0" fontId="2" fillId="0" borderId="1"/>
    <xf numFmtId="0" fontId="2" fillId="4" borderId="1"/>
    <xf numFmtId="0" fontId="2" fillId="5" borderId="1"/>
    <xf numFmtId="0" fontId="2" fillId="4" borderId="1">
      <alignment shrinkToFit="1"/>
    </xf>
    <xf numFmtId="0" fontId="2" fillId="4" borderId="1">
      <alignment horizontal="center"/>
    </xf>
  </cellStyleXfs>
  <cellXfs count="59">
    <xf numFmtId="0" fontId="0" fillId="0" borderId="0" xfId="0"/>
    <xf numFmtId="0" fontId="6" fillId="0" borderId="0" xfId="0" applyFont="1" applyProtection="1">
      <protection locked="0"/>
    </xf>
    <xf numFmtId="0" fontId="7" fillId="0" borderId="1" xfId="2" applyNumberFormat="1" applyFont="1" applyProtection="1"/>
    <xf numFmtId="0" fontId="5" fillId="0" borderId="9" xfId="7" applyNumberFormat="1" applyFont="1" applyFill="1" applyBorder="1" applyProtection="1">
      <alignment vertical="top" wrapText="1"/>
    </xf>
    <xf numFmtId="1" fontId="5" fillId="0" borderId="10" xfId="8" applyNumberFormat="1" applyFont="1" applyFill="1" applyBorder="1" applyProtection="1">
      <alignment horizontal="center" vertical="top" shrinkToFit="1"/>
    </xf>
    <xf numFmtId="1" fontId="5" fillId="0" borderId="7" xfId="9" applyNumberFormat="1" applyFont="1" applyFill="1" applyBorder="1" applyProtection="1">
      <alignment horizontal="center" vertical="top" shrinkToFit="1"/>
    </xf>
    <xf numFmtId="1" fontId="5" fillId="0" borderId="11" xfId="10" applyNumberFormat="1" applyFont="1" applyFill="1" applyBorder="1" applyProtection="1">
      <alignment horizontal="center" vertical="top" shrinkToFit="1"/>
    </xf>
    <xf numFmtId="4" fontId="5" fillId="0" borderId="9" xfId="12" applyNumberFormat="1" applyFont="1" applyFill="1" applyBorder="1" applyProtection="1">
      <alignment horizontal="right" vertical="top" shrinkToFit="1"/>
    </xf>
    <xf numFmtId="0" fontId="5" fillId="0" borderId="1" xfId="2" applyNumberFormat="1" applyFont="1" applyProtection="1"/>
    <xf numFmtId="0" fontId="8" fillId="0" borderId="0" xfId="0" applyFont="1" applyProtection="1">
      <protection locked="0"/>
    </xf>
    <xf numFmtId="0" fontId="5" fillId="0" borderId="2" xfId="7" applyNumberFormat="1" applyFont="1" applyFill="1" applyProtection="1">
      <alignment vertical="top" wrapText="1"/>
    </xf>
    <xf numFmtId="1" fontId="5" fillId="0" borderId="3" xfId="8" applyNumberFormat="1" applyFont="1" applyFill="1" applyProtection="1">
      <alignment horizontal="center" vertical="top" shrinkToFit="1"/>
    </xf>
    <xf numFmtId="1" fontId="5" fillId="0" borderId="4" xfId="9" applyNumberFormat="1" applyFont="1" applyFill="1" applyProtection="1">
      <alignment horizontal="center" vertical="top" shrinkToFit="1"/>
    </xf>
    <xf numFmtId="1" fontId="5" fillId="0" borderId="5" xfId="10" applyNumberFormat="1" applyFont="1" applyFill="1" applyProtection="1">
      <alignment horizontal="center" vertical="top" shrinkToFit="1"/>
    </xf>
    <xf numFmtId="4" fontId="5" fillId="0" borderId="2" xfId="12" applyNumberFormat="1" applyFont="1" applyFill="1" applyProtection="1">
      <alignment horizontal="right" vertical="top" shrinkToFit="1"/>
    </xf>
    <xf numFmtId="0" fontId="7" fillId="0" borderId="2" xfId="7" applyNumberFormat="1" applyFont="1" applyFill="1" applyProtection="1">
      <alignment vertical="top" wrapText="1"/>
    </xf>
    <xf numFmtId="1" fontId="7" fillId="0" borderId="3" xfId="8" applyNumberFormat="1" applyFont="1" applyFill="1" applyProtection="1">
      <alignment horizontal="center" vertical="top" shrinkToFit="1"/>
    </xf>
    <xf numFmtId="1" fontId="7" fillId="0" borderId="4" xfId="9" applyNumberFormat="1" applyFont="1" applyFill="1" applyProtection="1">
      <alignment horizontal="center" vertical="top" shrinkToFit="1"/>
    </xf>
    <xf numFmtId="1" fontId="7" fillId="0" borderId="5" xfId="10" applyNumberFormat="1" applyFont="1" applyFill="1" applyProtection="1">
      <alignment horizontal="center" vertical="top" shrinkToFit="1"/>
    </xf>
    <xf numFmtId="4" fontId="7" fillId="0" borderId="2" xfId="12" applyNumberFormat="1" applyFont="1" applyFill="1" applyProtection="1">
      <alignment horizontal="right" vertical="top" shrinkToFit="1"/>
    </xf>
    <xf numFmtId="0" fontId="7" fillId="0" borderId="1" xfId="2" applyNumberFormat="1" applyFont="1" applyFill="1" applyProtection="1"/>
    <xf numFmtId="0" fontId="6" fillId="6" borderId="1" xfId="0" applyFont="1" applyFill="1" applyBorder="1" applyProtection="1">
      <protection locked="0"/>
    </xf>
    <xf numFmtId="0" fontId="6" fillId="0" borderId="0" xfId="0" applyFont="1" applyFill="1" applyProtection="1">
      <protection locked="0"/>
    </xf>
    <xf numFmtId="49" fontId="7" fillId="0" borderId="4" xfId="9" applyNumberFormat="1" applyFont="1" applyFill="1" applyProtection="1">
      <alignment horizontal="center" vertical="top" shrinkToFit="1"/>
    </xf>
    <xf numFmtId="0" fontId="5" fillId="0" borderId="9" xfId="7" applyNumberFormat="1" applyFont="1" applyFill="1" applyBorder="1" applyAlignment="1" applyProtection="1">
      <alignment horizontal="center" vertical="top" wrapText="1"/>
    </xf>
    <xf numFmtId="0" fontId="9" fillId="0" borderId="2" xfId="7" applyNumberFormat="1" applyFont="1" applyFill="1" applyProtection="1">
      <alignment vertical="top" wrapText="1"/>
    </xf>
    <xf numFmtId="1" fontId="9" fillId="0" borderId="3" xfId="8" applyNumberFormat="1" applyFont="1" applyFill="1" applyProtection="1">
      <alignment horizontal="center" vertical="top" shrinkToFit="1"/>
    </xf>
    <xf numFmtId="1" fontId="9" fillId="0" borderId="4" xfId="9" applyNumberFormat="1" applyFont="1" applyFill="1" applyProtection="1">
      <alignment horizontal="center" vertical="top" shrinkToFit="1"/>
    </xf>
    <xf numFmtId="1" fontId="9" fillId="0" borderId="7" xfId="9" applyNumberFormat="1" applyFont="1" applyFill="1" applyBorder="1" applyProtection="1">
      <alignment horizontal="center" vertical="top" shrinkToFit="1"/>
    </xf>
    <xf numFmtId="1" fontId="9" fillId="0" borderId="5" xfId="10" applyNumberFormat="1" applyFont="1" applyFill="1" applyProtection="1">
      <alignment horizontal="center" vertical="top" shrinkToFit="1"/>
    </xf>
    <xf numFmtId="4" fontId="9" fillId="0" borderId="2" xfId="12" applyNumberFormat="1" applyFont="1" applyFill="1" applyProtection="1">
      <alignment horizontal="right" vertical="top" shrinkToFit="1"/>
    </xf>
    <xf numFmtId="4" fontId="10" fillId="0" borderId="8" xfId="18" applyNumberFormat="1" applyFont="1" applyFill="1" applyBorder="1" applyProtection="1">
      <alignment horizontal="right" vertical="top" shrinkToFit="1"/>
    </xf>
    <xf numFmtId="4" fontId="7" fillId="6" borderId="2" xfId="12" applyNumberFormat="1" applyFont="1" applyFill="1" applyProtection="1">
      <alignment horizontal="right" vertical="top" shrinkToFit="1"/>
    </xf>
    <xf numFmtId="0" fontId="7" fillId="6" borderId="2" xfId="7" applyNumberFormat="1" applyFont="1" applyFill="1" applyProtection="1">
      <alignment vertical="top" wrapText="1"/>
    </xf>
    <xf numFmtId="1" fontId="7" fillId="6" borderId="3" xfId="8" applyNumberFormat="1" applyFont="1" applyFill="1" applyProtection="1">
      <alignment horizontal="center" vertical="top" shrinkToFit="1"/>
    </xf>
    <xf numFmtId="1" fontId="7" fillId="6" borderId="4" xfId="9" applyNumberFormat="1" applyFont="1" applyFill="1" applyProtection="1">
      <alignment horizontal="center" vertical="top" shrinkToFit="1"/>
    </xf>
    <xf numFmtId="1" fontId="7" fillId="6" borderId="5" xfId="10" applyNumberFormat="1" applyFont="1" applyFill="1" applyProtection="1">
      <alignment horizontal="center" vertical="top" shrinkToFit="1"/>
    </xf>
    <xf numFmtId="0" fontId="6" fillId="0" borderId="1" xfId="0" applyFont="1" applyBorder="1" applyAlignment="1" applyProtection="1">
      <protection locked="0"/>
    </xf>
    <xf numFmtId="1" fontId="9" fillId="0" borderId="3" xfId="10" applyNumberFormat="1" applyFont="1" applyFill="1" applyBorder="1" applyProtection="1">
      <alignment horizontal="center" vertical="top" shrinkToFit="1"/>
    </xf>
    <xf numFmtId="0" fontId="9" fillId="6" borderId="2" xfId="7" applyNumberFormat="1" applyFont="1" applyFill="1" applyProtection="1">
      <alignment vertical="top" wrapText="1"/>
    </xf>
    <xf numFmtId="1" fontId="9" fillId="6" borderId="4" xfId="9" applyNumberFormat="1" applyFont="1" applyFill="1" applyProtection="1">
      <alignment horizontal="center" vertical="top" shrinkToFit="1"/>
    </xf>
    <xf numFmtId="4" fontId="9" fillId="6" borderId="2" xfId="12" applyNumberFormat="1" applyFont="1" applyFill="1" applyProtection="1">
      <alignment horizontal="right" vertical="top" shrinkToFit="1"/>
    </xf>
    <xf numFmtId="1" fontId="9" fillId="6" borderId="4" xfId="9" applyNumberFormat="1" applyFont="1" applyFill="1" applyBorder="1" applyProtection="1">
      <alignment horizontal="center" vertical="top" shrinkToFit="1"/>
    </xf>
    <xf numFmtId="0" fontId="6" fillId="0" borderId="1" xfId="0" applyFont="1" applyBorder="1" applyAlignment="1" applyProtection="1">
      <alignment horizontal="center"/>
      <protection locked="0"/>
    </xf>
    <xf numFmtId="0" fontId="5" fillId="6" borderId="12" xfId="5" applyNumberFormat="1" applyFont="1" applyFill="1" applyBorder="1" applyProtection="1">
      <alignment horizontal="center" vertical="center" wrapText="1"/>
    </xf>
    <xf numFmtId="0" fontId="6" fillId="0" borderId="1" xfId="0" applyFont="1" applyBorder="1" applyAlignment="1" applyProtection="1">
      <alignment horizontal="center"/>
      <protection locked="0"/>
    </xf>
    <xf numFmtId="0" fontId="6" fillId="6" borderId="1" xfId="0" applyFont="1" applyFill="1" applyBorder="1" applyAlignment="1" applyProtection="1">
      <alignment horizontal="left" wrapText="1"/>
      <protection locked="0"/>
    </xf>
    <xf numFmtId="0" fontId="10" fillId="0" borderId="8" xfId="17" applyNumberFormat="1" applyFont="1" applyFill="1" applyBorder="1" applyAlignment="1" applyProtection="1">
      <alignment horizontal="left"/>
    </xf>
    <xf numFmtId="0" fontId="10" fillId="0" borderId="8" xfId="17" applyFont="1" applyFill="1" applyBorder="1" applyAlignment="1">
      <alignment horizontal="left"/>
    </xf>
    <xf numFmtId="0" fontId="7" fillId="0" borderId="1" xfId="1" applyNumberFormat="1" applyFont="1" applyAlignment="1" applyProtection="1">
      <alignment horizontal="right"/>
    </xf>
    <xf numFmtId="0" fontId="5" fillId="0" borderId="1" xfId="1" applyFont="1" applyAlignment="1">
      <alignment horizontal="right"/>
    </xf>
    <xf numFmtId="0" fontId="5" fillId="0" borderId="1" xfId="1" applyNumberFormat="1" applyFont="1" applyProtection="1">
      <alignment horizontal="center"/>
    </xf>
    <xf numFmtId="0" fontId="5" fillId="0" borderId="1" xfId="1" applyFont="1">
      <alignment horizontal="center"/>
    </xf>
    <xf numFmtId="0" fontId="5" fillId="0" borderId="1" xfId="3" applyNumberFormat="1" applyFont="1" applyAlignment="1" applyProtection="1">
      <alignment horizontal="center" wrapText="1"/>
    </xf>
    <xf numFmtId="0" fontId="5" fillId="0" borderId="1" xfId="3" applyFont="1" applyAlignment="1">
      <alignment horizontal="center" wrapText="1"/>
    </xf>
    <xf numFmtId="0" fontId="7" fillId="0" borderId="7" xfId="4" applyNumberFormat="1" applyFont="1" applyBorder="1" applyAlignment="1" applyProtection="1">
      <alignment horizontal="right" wrapText="1"/>
    </xf>
    <xf numFmtId="0" fontId="7" fillId="0" borderId="7" xfId="4" applyFont="1" applyBorder="1" applyAlignment="1">
      <alignment horizontal="right" wrapText="1"/>
    </xf>
    <xf numFmtId="0" fontId="5" fillId="6" borderId="12" xfId="6" applyNumberFormat="1" applyFont="1" applyFill="1" applyBorder="1" applyProtection="1">
      <alignment horizontal="center" vertical="center" wrapText="1"/>
    </xf>
    <xf numFmtId="0" fontId="5" fillId="6" borderId="12" xfId="6" applyFont="1" applyFill="1" applyBorder="1">
      <alignment horizontal="center" vertical="center" wrapText="1"/>
    </xf>
  </cellXfs>
  <cellStyles count="29">
    <cellStyle name="br" xfId="22"/>
    <cellStyle name="col" xfId="21"/>
    <cellStyle name="style0" xfId="23"/>
    <cellStyle name="td" xfId="24"/>
    <cellStyle name="tr" xfId="20"/>
    <cellStyle name="xl21" xfId="25"/>
    <cellStyle name="xl22" xfId="5"/>
    <cellStyle name="xl23" xfId="14"/>
    <cellStyle name="xl24" xfId="2"/>
    <cellStyle name="xl25" xfId="8"/>
    <cellStyle name="xl26" xfId="26"/>
    <cellStyle name="xl27" xfId="9"/>
    <cellStyle name="xl28" xfId="6"/>
    <cellStyle name="xl29" xfId="10"/>
    <cellStyle name="xl30" xfId="11"/>
    <cellStyle name="xl31" xfId="17"/>
    <cellStyle name="xl32" xfId="15"/>
    <cellStyle name="xl33" xfId="27"/>
    <cellStyle name="xl34" xfId="18"/>
    <cellStyle name="xl35" xfId="19"/>
    <cellStyle name="xl36" xfId="1"/>
    <cellStyle name="xl37" xfId="3"/>
    <cellStyle name="xl38" xfId="4"/>
    <cellStyle name="xl39" xfId="16"/>
    <cellStyle name="xl40" xfId="7"/>
    <cellStyle name="xl41" xfId="28"/>
    <cellStyle name="xl42" xfId="12"/>
    <cellStyle name="xl43" xfId="1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25"/>
  <sheetViews>
    <sheetView showGridLines="0" tabSelected="1" view="pageBreakPreview" zoomScale="80" zoomScaleSheetLayoutView="80" workbookViewId="0">
      <pane ySplit="14" topLeftCell="A15" activePane="bottomLeft" state="frozen"/>
      <selection pane="bottomLeft" activeCell="F5" sqref="F5"/>
    </sheetView>
  </sheetViews>
  <sheetFormatPr defaultColWidth="8.88671875" defaultRowHeight="15.6" outlineLevelRow="3"/>
  <cols>
    <col min="1" max="1" width="48.5546875" style="1" customWidth="1"/>
    <col min="2" max="2" width="7" style="1" bestFit="1" customWidth="1"/>
    <col min="3" max="3" width="14.5546875" style="1" bestFit="1" customWidth="1"/>
    <col min="4" max="4" width="7" style="1" bestFit="1" customWidth="1"/>
    <col min="5" max="5" width="5.6640625" style="1" bestFit="1" customWidth="1"/>
    <col min="6" max="6" width="16.6640625" style="22" bestFit="1" customWidth="1"/>
    <col min="7" max="8" width="15.5546875" style="22" bestFit="1" customWidth="1"/>
    <col min="9" max="16384" width="8.88671875" style="1"/>
  </cols>
  <sheetData>
    <row r="1" spans="1:9">
      <c r="F1" s="45" t="s">
        <v>169</v>
      </c>
      <c r="G1" s="45"/>
      <c r="H1" s="45"/>
      <c r="I1" s="37"/>
    </row>
    <row r="2" spans="1:9">
      <c r="F2" s="45" t="s">
        <v>170</v>
      </c>
      <c r="G2" s="45"/>
      <c r="H2" s="45"/>
      <c r="I2" s="37"/>
    </row>
    <row r="3" spans="1:9">
      <c r="F3" s="45" t="s">
        <v>171</v>
      </c>
      <c r="G3" s="45"/>
      <c r="H3" s="45"/>
      <c r="I3" s="37"/>
    </row>
    <row r="4" spans="1:9">
      <c r="F4" s="45" t="s">
        <v>205</v>
      </c>
      <c r="G4" s="45"/>
      <c r="H4" s="45"/>
      <c r="I4" s="37"/>
    </row>
    <row r="5" spans="1:9">
      <c r="F5" s="43"/>
      <c r="G5" s="43"/>
      <c r="H5" s="43"/>
      <c r="I5" s="37"/>
    </row>
    <row r="6" spans="1:9">
      <c r="F6" s="45" t="s">
        <v>197</v>
      </c>
      <c r="G6" s="45"/>
      <c r="H6" s="45"/>
      <c r="I6" s="37"/>
    </row>
    <row r="7" spans="1:9">
      <c r="F7" s="45" t="s">
        <v>170</v>
      </c>
      <c r="G7" s="45"/>
      <c r="H7" s="45"/>
      <c r="I7" s="37"/>
    </row>
    <row r="8" spans="1:9">
      <c r="F8" s="45" t="s">
        <v>171</v>
      </c>
      <c r="G8" s="45"/>
      <c r="H8" s="45"/>
      <c r="I8" s="37"/>
    </row>
    <row r="9" spans="1:9">
      <c r="F9" s="45" t="s">
        <v>198</v>
      </c>
      <c r="G9" s="45"/>
      <c r="H9" s="45"/>
      <c r="I9" s="37"/>
    </row>
    <row r="10" spans="1:9">
      <c r="A10" s="49"/>
      <c r="B10" s="50"/>
      <c r="C10" s="50"/>
      <c r="D10" s="50"/>
      <c r="E10" s="50"/>
      <c r="F10" s="50"/>
      <c r="G10" s="50"/>
      <c r="H10" s="50"/>
      <c r="I10" s="2"/>
    </row>
    <row r="11" spans="1:9">
      <c r="A11" s="51" t="s">
        <v>151</v>
      </c>
      <c r="B11" s="52"/>
      <c r="C11" s="52"/>
      <c r="D11" s="52"/>
      <c r="E11" s="52"/>
      <c r="F11" s="52"/>
      <c r="G11" s="52"/>
      <c r="H11" s="52"/>
      <c r="I11" s="2"/>
    </row>
    <row r="12" spans="1:9">
      <c r="A12" s="53" t="s">
        <v>162</v>
      </c>
      <c r="B12" s="54"/>
      <c r="C12" s="54"/>
      <c r="D12" s="54"/>
      <c r="E12" s="54"/>
      <c r="F12" s="54"/>
      <c r="G12" s="54"/>
      <c r="H12" s="54"/>
      <c r="I12" s="2"/>
    </row>
    <row r="13" spans="1:9">
      <c r="A13" s="55" t="s">
        <v>150</v>
      </c>
      <c r="B13" s="56"/>
      <c r="C13" s="56"/>
      <c r="D13" s="56"/>
      <c r="E13" s="56"/>
      <c r="F13" s="56"/>
      <c r="G13" s="56"/>
      <c r="H13" s="56"/>
      <c r="I13" s="2"/>
    </row>
    <row r="14" spans="1:9" ht="31.2">
      <c r="A14" s="44" t="s">
        <v>153</v>
      </c>
      <c r="B14" s="57" t="s">
        <v>0</v>
      </c>
      <c r="C14" s="58"/>
      <c r="D14" s="58"/>
      <c r="E14" s="58"/>
      <c r="F14" s="44" t="s">
        <v>1</v>
      </c>
      <c r="G14" s="44" t="s">
        <v>160</v>
      </c>
      <c r="H14" s="44" t="s">
        <v>161</v>
      </c>
      <c r="I14" s="2"/>
    </row>
    <row r="15" spans="1:9" ht="20.399999999999999">
      <c r="A15" s="47" t="s">
        <v>152</v>
      </c>
      <c r="B15" s="48"/>
      <c r="C15" s="48"/>
      <c r="D15" s="48"/>
      <c r="E15" s="48"/>
      <c r="F15" s="31">
        <f>1079011672.5+2057600</f>
        <v>1081069272.5</v>
      </c>
      <c r="G15" s="31">
        <v>734199713</v>
      </c>
      <c r="H15" s="31">
        <v>757966083</v>
      </c>
      <c r="I15" s="2"/>
    </row>
    <row r="16" spans="1:9" s="9" customFormat="1" ht="31.2" outlineLevel="1">
      <c r="A16" s="3" t="s">
        <v>2</v>
      </c>
      <c r="B16" s="4" t="s">
        <v>3</v>
      </c>
      <c r="C16" s="5" t="s">
        <v>4</v>
      </c>
      <c r="D16" s="5" t="s">
        <v>5</v>
      </c>
      <c r="E16" s="6" t="s">
        <v>3</v>
      </c>
      <c r="F16" s="7">
        <v>200714558.31999999</v>
      </c>
      <c r="G16" s="7">
        <v>198438113</v>
      </c>
      <c r="H16" s="7">
        <v>214064283</v>
      </c>
      <c r="I16" s="8"/>
    </row>
    <row r="17" spans="1:9" s="9" customFormat="1" outlineLevel="1">
      <c r="A17" s="24" t="s">
        <v>165</v>
      </c>
      <c r="B17" s="4"/>
      <c r="C17" s="5"/>
      <c r="D17" s="5"/>
      <c r="E17" s="6"/>
      <c r="F17" s="7">
        <v>172137400</v>
      </c>
      <c r="G17" s="7">
        <v>172031500</v>
      </c>
      <c r="H17" s="7">
        <v>187437200</v>
      </c>
      <c r="I17" s="8"/>
    </row>
    <row r="18" spans="1:9" s="9" customFormat="1" ht="16.2" outlineLevel="3">
      <c r="A18" s="25" t="s">
        <v>6</v>
      </c>
      <c r="B18" s="26" t="s">
        <v>3</v>
      </c>
      <c r="C18" s="27" t="s">
        <v>7</v>
      </c>
      <c r="D18" s="28" t="s">
        <v>5</v>
      </c>
      <c r="E18" s="29" t="s">
        <v>3</v>
      </c>
      <c r="F18" s="30">
        <v>132000000</v>
      </c>
      <c r="G18" s="30">
        <v>128533000</v>
      </c>
      <c r="H18" s="30">
        <v>139084000</v>
      </c>
      <c r="I18" s="8"/>
    </row>
    <row r="19" spans="1:9" ht="109.2" outlineLevel="3">
      <c r="A19" s="15" t="s">
        <v>155</v>
      </c>
      <c r="B19" s="16" t="s">
        <v>8</v>
      </c>
      <c r="C19" s="17" t="s">
        <v>9</v>
      </c>
      <c r="D19" s="23" t="s">
        <v>5</v>
      </c>
      <c r="E19" s="18" t="s">
        <v>10</v>
      </c>
      <c r="F19" s="19">
        <v>130448000</v>
      </c>
      <c r="G19" s="19">
        <v>126826000</v>
      </c>
      <c r="H19" s="19">
        <v>137206080</v>
      </c>
      <c r="I19" s="2"/>
    </row>
    <row r="20" spans="1:9" ht="156" outlineLevel="3">
      <c r="A20" s="15" t="s">
        <v>11</v>
      </c>
      <c r="B20" s="16" t="s">
        <v>8</v>
      </c>
      <c r="C20" s="17" t="s">
        <v>12</v>
      </c>
      <c r="D20" s="23" t="s">
        <v>5</v>
      </c>
      <c r="E20" s="18" t="s">
        <v>10</v>
      </c>
      <c r="F20" s="19">
        <v>600000</v>
      </c>
      <c r="G20" s="19">
        <v>660000</v>
      </c>
      <c r="H20" s="19">
        <v>726000</v>
      </c>
      <c r="I20" s="2"/>
    </row>
    <row r="21" spans="1:9" ht="62.4" outlineLevel="1">
      <c r="A21" s="15" t="s">
        <v>13</v>
      </c>
      <c r="B21" s="16" t="s">
        <v>8</v>
      </c>
      <c r="C21" s="17" t="s">
        <v>14</v>
      </c>
      <c r="D21" s="23" t="s">
        <v>5</v>
      </c>
      <c r="E21" s="18" t="s">
        <v>10</v>
      </c>
      <c r="F21" s="19">
        <v>952000</v>
      </c>
      <c r="G21" s="19">
        <v>1047000</v>
      </c>
      <c r="H21" s="19">
        <v>1151920</v>
      </c>
      <c r="I21" s="2"/>
    </row>
    <row r="22" spans="1:9" s="9" customFormat="1" ht="48.6" outlineLevel="3">
      <c r="A22" s="25" t="s">
        <v>15</v>
      </c>
      <c r="B22" s="26" t="s">
        <v>3</v>
      </c>
      <c r="C22" s="27" t="s">
        <v>16</v>
      </c>
      <c r="D22" s="27" t="s">
        <v>5</v>
      </c>
      <c r="E22" s="29" t="s">
        <v>3</v>
      </c>
      <c r="F22" s="30">
        <v>3113400</v>
      </c>
      <c r="G22" s="30">
        <v>3260500</v>
      </c>
      <c r="H22" s="30">
        <v>4429200</v>
      </c>
      <c r="I22" s="8"/>
    </row>
    <row r="23" spans="1:9" ht="156" outlineLevel="3">
      <c r="A23" s="15" t="s">
        <v>17</v>
      </c>
      <c r="B23" s="16">
        <v>182</v>
      </c>
      <c r="C23" s="17" t="s">
        <v>18</v>
      </c>
      <c r="D23" s="17" t="s">
        <v>5</v>
      </c>
      <c r="E23" s="18" t="s">
        <v>10</v>
      </c>
      <c r="F23" s="19">
        <v>1339400</v>
      </c>
      <c r="G23" s="19">
        <v>1415300</v>
      </c>
      <c r="H23" s="19">
        <v>1878100</v>
      </c>
      <c r="I23" s="2"/>
    </row>
    <row r="24" spans="1:9" ht="171.6" outlineLevel="3">
      <c r="A24" s="15" t="s">
        <v>19</v>
      </c>
      <c r="B24" s="16">
        <v>182</v>
      </c>
      <c r="C24" s="17" t="s">
        <v>20</v>
      </c>
      <c r="D24" s="17" t="s">
        <v>5</v>
      </c>
      <c r="E24" s="18" t="s">
        <v>10</v>
      </c>
      <c r="F24" s="19">
        <v>9700</v>
      </c>
      <c r="G24" s="19">
        <v>10200</v>
      </c>
      <c r="H24" s="19">
        <v>14200</v>
      </c>
      <c r="I24" s="2"/>
    </row>
    <row r="25" spans="1:9" ht="156" outlineLevel="1">
      <c r="A25" s="15" t="s">
        <v>21</v>
      </c>
      <c r="B25" s="16">
        <v>182</v>
      </c>
      <c r="C25" s="17" t="s">
        <v>22</v>
      </c>
      <c r="D25" s="17" t="s">
        <v>5</v>
      </c>
      <c r="E25" s="18" t="s">
        <v>10</v>
      </c>
      <c r="F25" s="19">
        <v>1764300</v>
      </c>
      <c r="G25" s="19">
        <v>1835000</v>
      </c>
      <c r="H25" s="19">
        <v>2536900</v>
      </c>
      <c r="I25" s="2"/>
    </row>
    <row r="26" spans="1:9" s="9" customFormat="1" ht="16.2" outlineLevel="3">
      <c r="A26" s="25" t="s">
        <v>23</v>
      </c>
      <c r="B26" s="26" t="s">
        <v>3</v>
      </c>
      <c r="C26" s="27" t="s">
        <v>24</v>
      </c>
      <c r="D26" s="27" t="s">
        <v>5</v>
      </c>
      <c r="E26" s="29" t="s">
        <v>3</v>
      </c>
      <c r="F26" s="30">
        <v>18003000</v>
      </c>
      <c r="G26" s="30">
        <v>21116000</v>
      </c>
      <c r="H26" s="30">
        <v>24771000</v>
      </c>
      <c r="I26" s="8"/>
    </row>
    <row r="27" spans="1:9" ht="46.8" outlineLevel="3">
      <c r="A27" s="15" t="s">
        <v>25</v>
      </c>
      <c r="B27" s="16" t="s">
        <v>8</v>
      </c>
      <c r="C27" s="17" t="s">
        <v>26</v>
      </c>
      <c r="D27" s="23" t="s">
        <v>5</v>
      </c>
      <c r="E27" s="18" t="s">
        <v>10</v>
      </c>
      <c r="F27" s="19">
        <v>10813000</v>
      </c>
      <c r="G27" s="19">
        <v>12764000</v>
      </c>
      <c r="H27" s="19">
        <v>14967000</v>
      </c>
      <c r="I27" s="2"/>
    </row>
    <row r="28" spans="1:9" ht="93.6" outlineLevel="3">
      <c r="A28" s="15" t="s">
        <v>27</v>
      </c>
      <c r="B28" s="16" t="s">
        <v>8</v>
      </c>
      <c r="C28" s="17" t="s">
        <v>28</v>
      </c>
      <c r="D28" s="23" t="s">
        <v>5</v>
      </c>
      <c r="E28" s="18" t="s">
        <v>10</v>
      </c>
      <c r="F28" s="19">
        <v>3300000</v>
      </c>
      <c r="G28" s="19">
        <v>3500000</v>
      </c>
      <c r="H28" s="19">
        <v>3800000</v>
      </c>
      <c r="I28" s="2"/>
    </row>
    <row r="29" spans="1:9" ht="31.2" outlineLevel="3">
      <c r="A29" s="15" t="s">
        <v>29</v>
      </c>
      <c r="B29" s="16" t="s">
        <v>8</v>
      </c>
      <c r="C29" s="17" t="s">
        <v>30</v>
      </c>
      <c r="D29" s="23" t="s">
        <v>5</v>
      </c>
      <c r="E29" s="18" t="s">
        <v>10</v>
      </c>
      <c r="F29" s="19">
        <v>3000</v>
      </c>
      <c r="G29" s="19">
        <v>3000</v>
      </c>
      <c r="H29" s="19">
        <v>0</v>
      </c>
      <c r="I29" s="2"/>
    </row>
    <row r="30" spans="1:9" outlineLevel="3">
      <c r="A30" s="15" t="s">
        <v>31</v>
      </c>
      <c r="B30" s="16" t="s">
        <v>8</v>
      </c>
      <c r="C30" s="17" t="s">
        <v>32</v>
      </c>
      <c r="D30" s="23" t="s">
        <v>5</v>
      </c>
      <c r="E30" s="18" t="s">
        <v>10</v>
      </c>
      <c r="F30" s="19">
        <v>302000</v>
      </c>
      <c r="G30" s="19">
        <v>345000</v>
      </c>
      <c r="H30" s="19">
        <v>393000</v>
      </c>
      <c r="I30" s="2"/>
    </row>
    <row r="31" spans="1:9" ht="46.8" outlineLevel="1">
      <c r="A31" s="15" t="s">
        <v>33</v>
      </c>
      <c r="B31" s="16" t="s">
        <v>8</v>
      </c>
      <c r="C31" s="17" t="s">
        <v>34</v>
      </c>
      <c r="D31" s="23" t="s">
        <v>5</v>
      </c>
      <c r="E31" s="18" t="s">
        <v>10</v>
      </c>
      <c r="F31" s="19">
        <v>3585000</v>
      </c>
      <c r="G31" s="19">
        <v>4504000</v>
      </c>
      <c r="H31" s="19">
        <v>5611000</v>
      </c>
      <c r="I31" s="2"/>
    </row>
    <row r="32" spans="1:9" s="9" customFormat="1" ht="16.2" outlineLevel="3">
      <c r="A32" s="25" t="s">
        <v>35</v>
      </c>
      <c r="B32" s="26" t="s">
        <v>3</v>
      </c>
      <c r="C32" s="27" t="s">
        <v>36</v>
      </c>
      <c r="D32" s="27" t="s">
        <v>5</v>
      </c>
      <c r="E32" s="29" t="s">
        <v>3</v>
      </c>
      <c r="F32" s="30">
        <v>17864000</v>
      </c>
      <c r="G32" s="30">
        <v>17919000</v>
      </c>
      <c r="H32" s="30">
        <v>17902000</v>
      </c>
      <c r="I32" s="8"/>
    </row>
    <row r="33" spans="1:9" ht="62.4" outlineLevel="3">
      <c r="A33" s="15" t="s">
        <v>37</v>
      </c>
      <c r="B33" s="16" t="s">
        <v>8</v>
      </c>
      <c r="C33" s="17" t="s">
        <v>38</v>
      </c>
      <c r="D33" s="23" t="s">
        <v>5</v>
      </c>
      <c r="E33" s="18" t="s">
        <v>10</v>
      </c>
      <c r="F33" s="19">
        <v>5291000</v>
      </c>
      <c r="G33" s="19">
        <v>5339000</v>
      </c>
      <c r="H33" s="19">
        <v>5371000</v>
      </c>
      <c r="I33" s="2"/>
    </row>
    <row r="34" spans="1:9" outlineLevel="3">
      <c r="A34" s="15" t="s">
        <v>39</v>
      </c>
      <c r="B34" s="16" t="s">
        <v>8</v>
      </c>
      <c r="C34" s="17" t="s">
        <v>40</v>
      </c>
      <c r="D34" s="23" t="s">
        <v>5</v>
      </c>
      <c r="E34" s="18" t="s">
        <v>10</v>
      </c>
      <c r="F34" s="19">
        <v>8842000</v>
      </c>
      <c r="G34" s="19">
        <v>8757000</v>
      </c>
      <c r="H34" s="19">
        <v>8675000</v>
      </c>
      <c r="I34" s="2"/>
    </row>
    <row r="35" spans="1:9" ht="46.8" outlineLevel="3">
      <c r="A35" s="15" t="s">
        <v>41</v>
      </c>
      <c r="B35" s="16" t="s">
        <v>8</v>
      </c>
      <c r="C35" s="17" t="s">
        <v>42</v>
      </c>
      <c r="D35" s="23" t="s">
        <v>5</v>
      </c>
      <c r="E35" s="18" t="s">
        <v>10</v>
      </c>
      <c r="F35" s="19">
        <v>3662000</v>
      </c>
      <c r="G35" s="19">
        <v>3756000</v>
      </c>
      <c r="H35" s="19">
        <v>3789000</v>
      </c>
      <c r="I35" s="2"/>
    </row>
    <row r="36" spans="1:9" ht="46.8" outlineLevel="1">
      <c r="A36" s="15" t="s">
        <v>43</v>
      </c>
      <c r="B36" s="16" t="s">
        <v>8</v>
      </c>
      <c r="C36" s="17" t="s">
        <v>44</v>
      </c>
      <c r="D36" s="23" t="s">
        <v>5</v>
      </c>
      <c r="E36" s="18" t="s">
        <v>10</v>
      </c>
      <c r="F36" s="19">
        <v>69000</v>
      </c>
      <c r="G36" s="19">
        <v>67000</v>
      </c>
      <c r="H36" s="19">
        <v>67000</v>
      </c>
      <c r="I36" s="2"/>
    </row>
    <row r="37" spans="1:9" s="9" customFormat="1" ht="16.2" outlineLevel="3">
      <c r="A37" s="25" t="s">
        <v>45</v>
      </c>
      <c r="B37" s="26" t="s">
        <v>3</v>
      </c>
      <c r="C37" s="27" t="s">
        <v>46</v>
      </c>
      <c r="D37" s="27" t="s">
        <v>5</v>
      </c>
      <c r="E37" s="29" t="s">
        <v>3</v>
      </c>
      <c r="F37" s="30">
        <v>1157000</v>
      </c>
      <c r="G37" s="30">
        <v>1203000</v>
      </c>
      <c r="H37" s="30">
        <v>1251000</v>
      </c>
      <c r="I37" s="8"/>
    </row>
    <row r="38" spans="1:9" ht="62.4" outlineLevel="3">
      <c r="A38" s="15" t="s">
        <v>47</v>
      </c>
      <c r="B38" s="16" t="s">
        <v>8</v>
      </c>
      <c r="C38" s="17" t="s">
        <v>48</v>
      </c>
      <c r="D38" s="23" t="s">
        <v>5</v>
      </c>
      <c r="E38" s="18" t="s">
        <v>10</v>
      </c>
      <c r="F38" s="19">
        <v>1152000</v>
      </c>
      <c r="G38" s="19">
        <v>1198000</v>
      </c>
      <c r="H38" s="19">
        <v>1246000</v>
      </c>
      <c r="I38" s="2"/>
    </row>
    <row r="39" spans="1:9" ht="46.8" outlineLevel="1">
      <c r="A39" s="15" t="s">
        <v>49</v>
      </c>
      <c r="B39" s="16" t="s">
        <v>50</v>
      </c>
      <c r="C39" s="17" t="s">
        <v>51</v>
      </c>
      <c r="D39" s="17" t="s">
        <v>5</v>
      </c>
      <c r="E39" s="18" t="s">
        <v>10</v>
      </c>
      <c r="F39" s="19">
        <v>5000</v>
      </c>
      <c r="G39" s="19">
        <v>5000</v>
      </c>
      <c r="H39" s="19">
        <v>5000</v>
      </c>
      <c r="I39" s="2"/>
    </row>
    <row r="40" spans="1:9" outlineLevel="1">
      <c r="A40" s="10" t="s">
        <v>166</v>
      </c>
      <c r="B40" s="11"/>
      <c r="C40" s="12"/>
      <c r="D40" s="12"/>
      <c r="E40" s="13"/>
      <c r="F40" s="14">
        <v>28577158.32</v>
      </c>
      <c r="G40" s="14">
        <v>26406613</v>
      </c>
      <c r="H40" s="14">
        <v>26627083</v>
      </c>
      <c r="I40" s="2"/>
    </row>
    <row r="41" spans="1:9" s="9" customFormat="1" ht="64.8" outlineLevel="3">
      <c r="A41" s="25" t="s">
        <v>52</v>
      </c>
      <c r="B41" s="26" t="s">
        <v>3</v>
      </c>
      <c r="C41" s="27" t="s">
        <v>53</v>
      </c>
      <c r="D41" s="27" t="s">
        <v>5</v>
      </c>
      <c r="E41" s="29" t="s">
        <v>3</v>
      </c>
      <c r="F41" s="30">
        <v>10331201</v>
      </c>
      <c r="G41" s="30">
        <v>9799508</v>
      </c>
      <c r="H41" s="30">
        <v>9799508</v>
      </c>
      <c r="I41" s="8"/>
    </row>
    <row r="42" spans="1:9" ht="109.2" outlineLevel="3">
      <c r="A42" s="15" t="s">
        <v>58</v>
      </c>
      <c r="B42" s="16" t="s">
        <v>59</v>
      </c>
      <c r="C42" s="17" t="s">
        <v>60</v>
      </c>
      <c r="D42" s="17" t="s">
        <v>5</v>
      </c>
      <c r="E42" s="18" t="s">
        <v>57</v>
      </c>
      <c r="F42" s="19">
        <v>6000000</v>
      </c>
      <c r="G42" s="19">
        <v>6000000</v>
      </c>
      <c r="H42" s="19">
        <v>6000000</v>
      </c>
      <c r="I42" s="2"/>
    </row>
    <row r="43" spans="1:9" ht="109.2" outlineLevel="3">
      <c r="A43" s="15" t="s">
        <v>61</v>
      </c>
      <c r="B43" s="16" t="s">
        <v>59</v>
      </c>
      <c r="C43" s="17" t="s">
        <v>62</v>
      </c>
      <c r="D43" s="17" t="s">
        <v>5</v>
      </c>
      <c r="E43" s="18" t="s">
        <v>57</v>
      </c>
      <c r="F43" s="19">
        <v>1298000</v>
      </c>
      <c r="G43" s="19">
        <v>1298000</v>
      </c>
      <c r="H43" s="19">
        <v>1298000</v>
      </c>
      <c r="I43" s="2"/>
    </row>
    <row r="44" spans="1:9" ht="93.6" outlineLevel="3">
      <c r="A44" s="15" t="s">
        <v>63</v>
      </c>
      <c r="B44" s="16" t="s">
        <v>59</v>
      </c>
      <c r="C44" s="17" t="s">
        <v>64</v>
      </c>
      <c r="D44" s="17" t="s">
        <v>5</v>
      </c>
      <c r="E44" s="18" t="s">
        <v>57</v>
      </c>
      <c r="F44" s="19">
        <v>882000</v>
      </c>
      <c r="G44" s="19">
        <v>760000</v>
      </c>
      <c r="H44" s="19">
        <v>760000</v>
      </c>
      <c r="I44" s="2"/>
    </row>
    <row r="45" spans="1:9" ht="78" outlineLevel="1">
      <c r="A45" s="15" t="s">
        <v>65</v>
      </c>
      <c r="B45" s="16" t="s">
        <v>59</v>
      </c>
      <c r="C45" s="17" t="s">
        <v>66</v>
      </c>
      <c r="D45" s="17" t="s">
        <v>5</v>
      </c>
      <c r="E45" s="18" t="s">
        <v>57</v>
      </c>
      <c r="F45" s="19">
        <v>677783</v>
      </c>
      <c r="G45" s="19">
        <v>268090</v>
      </c>
      <c r="H45" s="19">
        <v>268090</v>
      </c>
      <c r="I45" s="2"/>
    </row>
    <row r="46" spans="1:9" ht="93.6" outlineLevel="1">
      <c r="A46" s="15" t="s">
        <v>54</v>
      </c>
      <c r="B46" s="16" t="s">
        <v>55</v>
      </c>
      <c r="C46" s="17" t="s">
        <v>56</v>
      </c>
      <c r="D46" s="17" t="s">
        <v>5</v>
      </c>
      <c r="E46" s="18" t="s">
        <v>57</v>
      </c>
      <c r="F46" s="19">
        <v>1473418</v>
      </c>
      <c r="G46" s="19">
        <v>1473418</v>
      </c>
      <c r="H46" s="19">
        <v>1473418</v>
      </c>
      <c r="I46" s="2"/>
    </row>
    <row r="47" spans="1:9" s="9" customFormat="1" ht="32.4" outlineLevel="3">
      <c r="A47" s="25" t="s">
        <v>67</v>
      </c>
      <c r="B47" s="26" t="s">
        <v>3</v>
      </c>
      <c r="C47" s="27" t="s">
        <v>68</v>
      </c>
      <c r="D47" s="27" t="s">
        <v>5</v>
      </c>
      <c r="E47" s="29" t="s">
        <v>3</v>
      </c>
      <c r="F47" s="30">
        <v>5565400</v>
      </c>
      <c r="G47" s="30">
        <v>5807370</v>
      </c>
      <c r="H47" s="30">
        <v>6060570</v>
      </c>
      <c r="I47" s="8"/>
    </row>
    <row r="48" spans="1:9" ht="46.8" outlineLevel="3">
      <c r="A48" s="15" t="s">
        <v>69</v>
      </c>
      <c r="B48" s="16" t="s">
        <v>70</v>
      </c>
      <c r="C48" s="17" t="s">
        <v>71</v>
      </c>
      <c r="D48" s="23" t="s">
        <v>5</v>
      </c>
      <c r="E48" s="18" t="s">
        <v>57</v>
      </c>
      <c r="F48" s="19">
        <v>483840</v>
      </c>
      <c r="G48" s="19">
        <v>522550</v>
      </c>
      <c r="H48" s="19">
        <v>564350</v>
      </c>
      <c r="I48" s="2"/>
    </row>
    <row r="49" spans="1:9" ht="31.2" outlineLevel="3">
      <c r="A49" s="15" t="s">
        <v>72</v>
      </c>
      <c r="B49" s="16" t="s">
        <v>70</v>
      </c>
      <c r="C49" s="17" t="s">
        <v>73</v>
      </c>
      <c r="D49" s="23" t="s">
        <v>5</v>
      </c>
      <c r="E49" s="18" t="s">
        <v>57</v>
      </c>
      <c r="F49" s="19">
        <v>4103730</v>
      </c>
      <c r="G49" s="19">
        <v>4267880</v>
      </c>
      <c r="H49" s="19">
        <v>4438600</v>
      </c>
      <c r="I49" s="2"/>
    </row>
    <row r="50" spans="1:9" ht="31.2" outlineLevel="3">
      <c r="A50" s="15" t="s">
        <v>74</v>
      </c>
      <c r="B50" s="16" t="s">
        <v>70</v>
      </c>
      <c r="C50" s="17" t="s">
        <v>75</v>
      </c>
      <c r="D50" s="23" t="s">
        <v>5</v>
      </c>
      <c r="E50" s="18" t="s">
        <v>57</v>
      </c>
      <c r="F50" s="19">
        <v>771780</v>
      </c>
      <c r="G50" s="19">
        <v>802650</v>
      </c>
      <c r="H50" s="19">
        <v>834760</v>
      </c>
      <c r="I50" s="2"/>
    </row>
    <row r="51" spans="1:9" ht="31.2" outlineLevel="1">
      <c r="A51" s="15" t="s">
        <v>76</v>
      </c>
      <c r="B51" s="16" t="s">
        <v>70</v>
      </c>
      <c r="C51" s="17" t="s">
        <v>77</v>
      </c>
      <c r="D51" s="23" t="s">
        <v>5</v>
      </c>
      <c r="E51" s="18" t="s">
        <v>57</v>
      </c>
      <c r="F51" s="19">
        <v>206050</v>
      </c>
      <c r="G51" s="19">
        <v>214290</v>
      </c>
      <c r="H51" s="19">
        <v>222860</v>
      </c>
      <c r="I51" s="2"/>
    </row>
    <row r="52" spans="1:9" s="9" customFormat="1" ht="48.6" outlineLevel="3">
      <c r="A52" s="25" t="s">
        <v>78</v>
      </c>
      <c r="B52" s="26" t="s">
        <v>3</v>
      </c>
      <c r="C52" s="27" t="s">
        <v>79</v>
      </c>
      <c r="D52" s="27" t="s">
        <v>5</v>
      </c>
      <c r="E52" s="29" t="s">
        <v>3</v>
      </c>
      <c r="F52" s="30">
        <v>9676893.3200000003</v>
      </c>
      <c r="G52" s="30">
        <v>9561845</v>
      </c>
      <c r="H52" s="30">
        <v>9561845</v>
      </c>
      <c r="I52" s="8"/>
    </row>
    <row r="53" spans="1:9" ht="46.8" outlineLevel="3">
      <c r="A53" s="15" t="s">
        <v>80</v>
      </c>
      <c r="B53" s="16" t="s">
        <v>81</v>
      </c>
      <c r="C53" s="17" t="s">
        <v>82</v>
      </c>
      <c r="D53" s="17" t="s">
        <v>5</v>
      </c>
      <c r="E53" s="18" t="s">
        <v>83</v>
      </c>
      <c r="F53" s="19">
        <v>2395425</v>
      </c>
      <c r="G53" s="19">
        <v>2395425</v>
      </c>
      <c r="H53" s="19">
        <v>2395425</v>
      </c>
      <c r="I53" s="2"/>
    </row>
    <row r="54" spans="1:9" ht="46.8" outlineLevel="1">
      <c r="A54" s="15" t="s">
        <v>80</v>
      </c>
      <c r="B54" s="16" t="s">
        <v>84</v>
      </c>
      <c r="C54" s="17" t="s">
        <v>82</v>
      </c>
      <c r="D54" s="17" t="s">
        <v>5</v>
      </c>
      <c r="E54" s="18" t="s">
        <v>83</v>
      </c>
      <c r="F54" s="19">
        <v>7166420</v>
      </c>
      <c r="G54" s="19">
        <v>7166420</v>
      </c>
      <c r="H54" s="19">
        <v>7166420</v>
      </c>
      <c r="I54" s="2"/>
    </row>
    <row r="55" spans="1:9" ht="31.2" outlineLevel="1">
      <c r="A55" s="15" t="s">
        <v>200</v>
      </c>
      <c r="B55" s="16">
        <v>750</v>
      </c>
      <c r="C55" s="17">
        <v>1130299404</v>
      </c>
      <c r="D55" s="17" t="s">
        <v>5</v>
      </c>
      <c r="E55" s="18">
        <v>130</v>
      </c>
      <c r="F55" s="19">
        <v>115048.32000000001</v>
      </c>
      <c r="G55" s="19">
        <v>0</v>
      </c>
      <c r="H55" s="19">
        <v>0</v>
      </c>
      <c r="I55" s="2"/>
    </row>
    <row r="56" spans="1:9" s="9" customFormat="1" ht="48.6" outlineLevel="3">
      <c r="A56" s="25" t="s">
        <v>85</v>
      </c>
      <c r="B56" s="26" t="s">
        <v>3</v>
      </c>
      <c r="C56" s="27" t="s">
        <v>86</v>
      </c>
      <c r="D56" s="27" t="s">
        <v>5</v>
      </c>
      <c r="E56" s="29" t="s">
        <v>3</v>
      </c>
      <c r="F56" s="30">
        <v>2731224</v>
      </c>
      <c r="G56" s="30">
        <v>965450</v>
      </c>
      <c r="H56" s="30">
        <v>932720</v>
      </c>
      <c r="I56" s="8"/>
    </row>
    <row r="57" spans="1:9" ht="124.8" outlineLevel="1">
      <c r="A57" s="15" t="s">
        <v>87</v>
      </c>
      <c r="B57" s="16" t="s">
        <v>59</v>
      </c>
      <c r="C57" s="17" t="s">
        <v>88</v>
      </c>
      <c r="D57" s="17" t="s">
        <v>5</v>
      </c>
      <c r="E57" s="18" t="s">
        <v>89</v>
      </c>
      <c r="F57" s="19">
        <v>2674679</v>
      </c>
      <c r="G57" s="19">
        <v>965450</v>
      </c>
      <c r="H57" s="19">
        <v>932720</v>
      </c>
      <c r="I57" s="2"/>
    </row>
    <row r="58" spans="1:9" ht="124.8" outlineLevel="1">
      <c r="A58" s="15" t="s">
        <v>201</v>
      </c>
      <c r="B58" s="16">
        <v>735</v>
      </c>
      <c r="C58" s="17">
        <v>1140204304</v>
      </c>
      <c r="D58" s="17" t="s">
        <v>5</v>
      </c>
      <c r="E58" s="18">
        <v>440</v>
      </c>
      <c r="F58" s="19">
        <v>56545</v>
      </c>
      <c r="G58" s="19">
        <v>0</v>
      </c>
      <c r="H58" s="19">
        <v>0</v>
      </c>
      <c r="I58" s="2"/>
    </row>
    <row r="59" spans="1:9" s="9" customFormat="1" ht="32.4" outlineLevel="3">
      <c r="A59" s="25" t="s">
        <v>90</v>
      </c>
      <c r="B59" s="26" t="s">
        <v>3</v>
      </c>
      <c r="C59" s="27" t="s">
        <v>91</v>
      </c>
      <c r="D59" s="27" t="s">
        <v>5</v>
      </c>
      <c r="E59" s="29" t="s">
        <v>3</v>
      </c>
      <c r="F59" s="30">
        <v>272440</v>
      </c>
      <c r="G59" s="30">
        <v>272440</v>
      </c>
      <c r="H59" s="30">
        <v>272440</v>
      </c>
      <c r="I59" s="8"/>
    </row>
    <row r="60" spans="1:9" ht="109.2" outlineLevel="3">
      <c r="A60" s="15" t="s">
        <v>92</v>
      </c>
      <c r="B60" s="16" t="s">
        <v>93</v>
      </c>
      <c r="C60" s="17" t="s">
        <v>94</v>
      </c>
      <c r="D60" s="23" t="s">
        <v>5</v>
      </c>
      <c r="E60" s="18" t="s">
        <v>95</v>
      </c>
      <c r="F60" s="19">
        <v>2290</v>
      </c>
      <c r="G60" s="19">
        <v>2290</v>
      </c>
      <c r="H60" s="19">
        <v>2290</v>
      </c>
      <c r="I60" s="2"/>
    </row>
    <row r="61" spans="1:9" ht="140.4" outlineLevel="3">
      <c r="A61" s="15" t="s">
        <v>100</v>
      </c>
      <c r="B61" s="16" t="s">
        <v>93</v>
      </c>
      <c r="C61" s="17" t="s">
        <v>96</v>
      </c>
      <c r="D61" s="23" t="s">
        <v>5</v>
      </c>
      <c r="E61" s="18" t="s">
        <v>95</v>
      </c>
      <c r="F61" s="19">
        <v>2920</v>
      </c>
      <c r="G61" s="19">
        <v>2920</v>
      </c>
      <c r="H61" s="19">
        <v>2920</v>
      </c>
      <c r="I61" s="2"/>
    </row>
    <row r="62" spans="1:9" ht="124.8" outlineLevel="3">
      <c r="A62" s="15" t="s">
        <v>97</v>
      </c>
      <c r="B62" s="16" t="s">
        <v>93</v>
      </c>
      <c r="C62" s="17" t="s">
        <v>98</v>
      </c>
      <c r="D62" s="23" t="s">
        <v>5</v>
      </c>
      <c r="E62" s="18" t="s">
        <v>95</v>
      </c>
      <c r="F62" s="19">
        <v>1060</v>
      </c>
      <c r="G62" s="19">
        <v>1060</v>
      </c>
      <c r="H62" s="19">
        <v>1060</v>
      </c>
      <c r="I62" s="2"/>
    </row>
    <row r="63" spans="1:9" ht="124.8" outlineLevel="3">
      <c r="A63" s="15" t="s">
        <v>103</v>
      </c>
      <c r="B63" s="16" t="s">
        <v>93</v>
      </c>
      <c r="C63" s="17" t="s">
        <v>99</v>
      </c>
      <c r="D63" s="23" t="s">
        <v>5</v>
      </c>
      <c r="E63" s="18" t="s">
        <v>95</v>
      </c>
      <c r="F63" s="19">
        <v>4070</v>
      </c>
      <c r="G63" s="19">
        <v>4070</v>
      </c>
      <c r="H63" s="19">
        <v>4070</v>
      </c>
      <c r="I63" s="2"/>
    </row>
    <row r="64" spans="1:9" ht="140.4" outlineLevel="3">
      <c r="A64" s="15" t="s">
        <v>100</v>
      </c>
      <c r="B64" s="16" t="s">
        <v>101</v>
      </c>
      <c r="C64" s="17" t="s">
        <v>96</v>
      </c>
      <c r="D64" s="17" t="s">
        <v>5</v>
      </c>
      <c r="E64" s="18" t="s">
        <v>95</v>
      </c>
      <c r="F64" s="19">
        <v>19800</v>
      </c>
      <c r="G64" s="19">
        <v>19800</v>
      </c>
      <c r="H64" s="19">
        <v>19800</v>
      </c>
      <c r="I64" s="2"/>
    </row>
    <row r="65" spans="1:9" ht="124.8" outlineLevel="3">
      <c r="A65" s="15" t="s">
        <v>156</v>
      </c>
      <c r="B65" s="16" t="s">
        <v>101</v>
      </c>
      <c r="C65" s="17" t="s">
        <v>102</v>
      </c>
      <c r="D65" s="17" t="s">
        <v>5</v>
      </c>
      <c r="E65" s="18" t="s">
        <v>95</v>
      </c>
      <c r="F65" s="19">
        <v>100</v>
      </c>
      <c r="G65" s="19">
        <v>100</v>
      </c>
      <c r="H65" s="19">
        <v>100</v>
      </c>
      <c r="I65" s="2"/>
    </row>
    <row r="66" spans="1:9" ht="124.8" outlineLevel="3">
      <c r="A66" s="15" t="s">
        <v>103</v>
      </c>
      <c r="B66" s="16" t="s">
        <v>101</v>
      </c>
      <c r="C66" s="17" t="s">
        <v>99</v>
      </c>
      <c r="D66" s="17" t="s">
        <v>5</v>
      </c>
      <c r="E66" s="18" t="s">
        <v>95</v>
      </c>
      <c r="F66" s="19">
        <v>55000</v>
      </c>
      <c r="G66" s="19">
        <v>55000</v>
      </c>
      <c r="H66" s="19">
        <v>55000</v>
      </c>
      <c r="I66" s="2"/>
    </row>
    <row r="67" spans="1:9" ht="78" outlineLevel="3">
      <c r="A67" s="15" t="s">
        <v>104</v>
      </c>
      <c r="B67" s="16" t="s">
        <v>105</v>
      </c>
      <c r="C67" s="17" t="s">
        <v>106</v>
      </c>
      <c r="D67" s="17" t="s">
        <v>5</v>
      </c>
      <c r="E67" s="18" t="s">
        <v>95</v>
      </c>
      <c r="F67" s="19">
        <v>100000</v>
      </c>
      <c r="G67" s="19">
        <v>100000</v>
      </c>
      <c r="H67" s="19">
        <v>100000</v>
      </c>
      <c r="I67" s="2"/>
    </row>
    <row r="68" spans="1:9" ht="187.2" outlineLevel="3">
      <c r="A68" s="15" t="s">
        <v>163</v>
      </c>
      <c r="B68" s="16">
        <v>188</v>
      </c>
      <c r="C68" s="17">
        <v>1161012301</v>
      </c>
      <c r="D68" s="17" t="s">
        <v>5</v>
      </c>
      <c r="E68" s="18">
        <v>140</v>
      </c>
      <c r="F68" s="19">
        <v>15000</v>
      </c>
      <c r="G68" s="19">
        <v>15000</v>
      </c>
      <c r="H68" s="19">
        <v>15000</v>
      </c>
      <c r="I68" s="2"/>
    </row>
    <row r="69" spans="1:9" ht="93.6">
      <c r="A69" s="15" t="s">
        <v>107</v>
      </c>
      <c r="B69" s="16" t="s">
        <v>59</v>
      </c>
      <c r="C69" s="17" t="s">
        <v>108</v>
      </c>
      <c r="D69" s="17" t="s">
        <v>5</v>
      </c>
      <c r="E69" s="18" t="s">
        <v>95</v>
      </c>
      <c r="F69" s="19">
        <v>72200</v>
      </c>
      <c r="G69" s="19">
        <v>72200</v>
      </c>
      <c r="H69" s="19">
        <v>72200</v>
      </c>
      <c r="I69" s="2"/>
    </row>
    <row r="70" spans="1:9" s="9" customFormat="1" outlineLevel="1">
      <c r="A70" s="10" t="s">
        <v>109</v>
      </c>
      <c r="B70" s="11" t="s">
        <v>3</v>
      </c>
      <c r="C70" s="12" t="s">
        <v>110</v>
      </c>
      <c r="D70" s="12" t="s">
        <v>5</v>
      </c>
      <c r="E70" s="13" t="s">
        <v>3</v>
      </c>
      <c r="F70" s="14">
        <f>878297114.18+2057600</f>
        <v>880354714.17999995</v>
      </c>
      <c r="G70" s="14">
        <v>535761600</v>
      </c>
      <c r="H70" s="14">
        <v>543901800</v>
      </c>
      <c r="I70" s="8"/>
    </row>
    <row r="71" spans="1:9" s="9" customFormat="1" ht="46.8" outlineLevel="2">
      <c r="A71" s="10" t="s">
        <v>111</v>
      </c>
      <c r="B71" s="11" t="s">
        <v>3</v>
      </c>
      <c r="C71" s="12" t="s">
        <v>112</v>
      </c>
      <c r="D71" s="12" t="s">
        <v>5</v>
      </c>
      <c r="E71" s="13" t="s">
        <v>3</v>
      </c>
      <c r="F71" s="14">
        <f>894330726+2057600</f>
        <v>896388326</v>
      </c>
      <c r="G71" s="14">
        <v>535761600</v>
      </c>
      <c r="H71" s="14">
        <v>543901800</v>
      </c>
      <c r="I71" s="8"/>
    </row>
    <row r="72" spans="1:9" s="9" customFormat="1" ht="32.4" outlineLevel="3">
      <c r="A72" s="25" t="s">
        <v>113</v>
      </c>
      <c r="B72" s="27" t="s">
        <v>5</v>
      </c>
      <c r="C72" s="27" t="s">
        <v>114</v>
      </c>
      <c r="D72" s="27" t="s">
        <v>5</v>
      </c>
      <c r="E72" s="29" t="s">
        <v>3</v>
      </c>
      <c r="F72" s="30">
        <f>355930800+2057600</f>
        <v>357988400</v>
      </c>
      <c r="G72" s="30">
        <v>242639700</v>
      </c>
      <c r="H72" s="30">
        <v>254020700</v>
      </c>
      <c r="I72" s="8"/>
    </row>
    <row r="73" spans="1:9" s="9" customFormat="1" ht="46.8" outlineLevel="3">
      <c r="A73" s="15" t="s">
        <v>167</v>
      </c>
      <c r="B73" s="16">
        <v>792</v>
      </c>
      <c r="C73" s="17">
        <v>2021500204</v>
      </c>
      <c r="D73" s="17">
        <v>7044</v>
      </c>
      <c r="E73" s="18">
        <v>150</v>
      </c>
      <c r="F73" s="32">
        <f>16129300+2057600</f>
        <v>18186900</v>
      </c>
      <c r="G73" s="32">
        <v>8765000</v>
      </c>
      <c r="H73" s="32">
        <v>8765000</v>
      </c>
      <c r="I73" s="8"/>
    </row>
    <row r="74" spans="1:9" ht="46.8" outlineLevel="3">
      <c r="A74" s="15" t="s">
        <v>115</v>
      </c>
      <c r="B74" s="16" t="s">
        <v>116</v>
      </c>
      <c r="C74" s="17" t="s">
        <v>117</v>
      </c>
      <c r="D74" s="17" t="s">
        <v>5</v>
      </c>
      <c r="E74" s="18" t="s">
        <v>118</v>
      </c>
      <c r="F74" s="32">
        <v>47045000</v>
      </c>
      <c r="G74" s="32">
        <v>33872000</v>
      </c>
      <c r="H74" s="32">
        <v>30485000</v>
      </c>
      <c r="I74" s="2"/>
    </row>
    <row r="75" spans="1:9" ht="140.4" outlineLevel="3">
      <c r="A75" s="15" t="s">
        <v>202</v>
      </c>
      <c r="B75" s="16">
        <v>792</v>
      </c>
      <c r="C75" s="17">
        <v>2021500204</v>
      </c>
      <c r="D75" s="17">
        <v>7070</v>
      </c>
      <c r="E75" s="18">
        <v>150</v>
      </c>
      <c r="F75" s="32">
        <v>9765600</v>
      </c>
      <c r="G75" s="32">
        <v>0</v>
      </c>
      <c r="H75" s="32">
        <v>0</v>
      </c>
      <c r="I75" s="2"/>
    </row>
    <row r="76" spans="1:9" ht="109.2" outlineLevel="3">
      <c r="A76" s="15" t="s">
        <v>178</v>
      </c>
      <c r="B76" s="16">
        <v>792</v>
      </c>
      <c r="C76" s="17">
        <v>2021500904</v>
      </c>
      <c r="D76" s="17">
        <v>5090</v>
      </c>
      <c r="E76" s="18">
        <v>150</v>
      </c>
      <c r="F76" s="32">
        <v>30115000</v>
      </c>
      <c r="G76" s="32">
        <v>30115000</v>
      </c>
      <c r="H76" s="32">
        <v>30115000</v>
      </c>
      <c r="I76" s="2"/>
    </row>
    <row r="77" spans="1:9" ht="124.8" outlineLevel="3">
      <c r="A77" s="15" t="s">
        <v>179</v>
      </c>
      <c r="B77" s="16">
        <v>792</v>
      </c>
      <c r="C77" s="17">
        <v>2021500904</v>
      </c>
      <c r="D77" s="17">
        <v>5091</v>
      </c>
      <c r="E77" s="18">
        <v>150</v>
      </c>
      <c r="F77" s="32">
        <v>5512700</v>
      </c>
      <c r="G77" s="32">
        <v>5512700</v>
      </c>
      <c r="H77" s="32">
        <v>5512700</v>
      </c>
      <c r="I77" s="2"/>
    </row>
    <row r="78" spans="1:9" ht="62.4" outlineLevel="2">
      <c r="A78" s="15" t="s">
        <v>119</v>
      </c>
      <c r="B78" s="16" t="s">
        <v>116</v>
      </c>
      <c r="C78" s="17" t="s">
        <v>120</v>
      </c>
      <c r="D78" s="17" t="s">
        <v>5</v>
      </c>
      <c r="E78" s="18" t="s">
        <v>118</v>
      </c>
      <c r="F78" s="32">
        <v>246747000</v>
      </c>
      <c r="G78" s="32">
        <v>164375000</v>
      </c>
      <c r="H78" s="32">
        <v>179143000</v>
      </c>
      <c r="I78" s="2"/>
    </row>
    <row r="79" spans="1:9" ht="31.2" outlineLevel="2">
      <c r="A79" s="15" t="s">
        <v>203</v>
      </c>
      <c r="B79" s="16">
        <v>792</v>
      </c>
      <c r="C79" s="17">
        <v>2021999904</v>
      </c>
      <c r="D79" s="17" t="s">
        <v>5</v>
      </c>
      <c r="E79" s="18">
        <v>150</v>
      </c>
      <c r="F79" s="32">
        <v>616200</v>
      </c>
      <c r="G79" s="32">
        <v>0</v>
      </c>
      <c r="H79" s="32">
        <v>0</v>
      </c>
      <c r="I79" s="2"/>
    </row>
    <row r="80" spans="1:9" s="9" customFormat="1" ht="48.6" outlineLevel="3">
      <c r="A80" s="25" t="s">
        <v>121</v>
      </c>
      <c r="B80" s="26" t="s">
        <v>3</v>
      </c>
      <c r="C80" s="27" t="s">
        <v>122</v>
      </c>
      <c r="D80" s="27" t="s">
        <v>5</v>
      </c>
      <c r="E80" s="29" t="s">
        <v>3</v>
      </c>
      <c r="F80" s="30">
        <v>308706226</v>
      </c>
      <c r="G80" s="30">
        <v>70150200</v>
      </c>
      <c r="H80" s="30">
        <v>64705900</v>
      </c>
      <c r="I80" s="8"/>
    </row>
    <row r="81" spans="1:9" ht="46.8" outlineLevel="3">
      <c r="A81" s="33" t="s">
        <v>182</v>
      </c>
      <c r="B81" s="34" t="s">
        <v>50</v>
      </c>
      <c r="C81" s="35">
        <v>2022549704</v>
      </c>
      <c r="D81" s="35" t="s">
        <v>5</v>
      </c>
      <c r="E81" s="36" t="s">
        <v>118</v>
      </c>
      <c r="F81" s="32">
        <v>1334900</v>
      </c>
      <c r="G81" s="32">
        <v>0</v>
      </c>
      <c r="H81" s="32">
        <v>0</v>
      </c>
      <c r="I81" s="2"/>
    </row>
    <row r="82" spans="1:9" ht="31.2" outlineLevel="3">
      <c r="A82" s="33" t="s">
        <v>181</v>
      </c>
      <c r="B82" s="34">
        <v>750</v>
      </c>
      <c r="C82" s="35">
        <v>2022551904</v>
      </c>
      <c r="D82" s="35" t="s">
        <v>5</v>
      </c>
      <c r="E82" s="36">
        <v>150</v>
      </c>
      <c r="F82" s="32">
        <v>74800</v>
      </c>
      <c r="G82" s="32">
        <v>74900</v>
      </c>
      <c r="H82" s="32">
        <v>76900</v>
      </c>
      <c r="I82" s="2"/>
    </row>
    <row r="83" spans="1:9" ht="93.6" outlineLevel="3">
      <c r="A83" s="15" t="s">
        <v>180</v>
      </c>
      <c r="B83" s="34">
        <v>770</v>
      </c>
      <c r="C83" s="35">
        <v>2022999904</v>
      </c>
      <c r="D83" s="35">
        <v>7169</v>
      </c>
      <c r="E83" s="36">
        <v>150</v>
      </c>
      <c r="F83" s="32">
        <v>0</v>
      </c>
      <c r="G83" s="32">
        <v>0</v>
      </c>
      <c r="H83" s="32">
        <v>100000</v>
      </c>
      <c r="I83" s="2"/>
    </row>
    <row r="84" spans="1:9" ht="109.2" outlineLevel="3">
      <c r="A84" s="33" t="s">
        <v>183</v>
      </c>
      <c r="B84" s="34">
        <v>735</v>
      </c>
      <c r="C84" s="35">
        <v>2022539304</v>
      </c>
      <c r="D84" s="35" t="s">
        <v>5</v>
      </c>
      <c r="E84" s="36">
        <v>150</v>
      </c>
      <c r="F84" s="32">
        <v>6000000</v>
      </c>
      <c r="G84" s="32">
        <v>6000000</v>
      </c>
      <c r="H84" s="32">
        <v>6000000</v>
      </c>
      <c r="I84" s="2"/>
    </row>
    <row r="85" spans="1:9" ht="109.2" outlineLevel="3">
      <c r="A85" s="33" t="s">
        <v>177</v>
      </c>
      <c r="B85" s="34">
        <v>750</v>
      </c>
      <c r="C85" s="35">
        <v>2022999904</v>
      </c>
      <c r="D85" s="35">
        <v>7522</v>
      </c>
      <c r="E85" s="36">
        <v>150</v>
      </c>
      <c r="F85" s="32">
        <v>202200</v>
      </c>
      <c r="G85" s="32">
        <v>202200</v>
      </c>
      <c r="H85" s="32">
        <v>202200</v>
      </c>
      <c r="I85" s="2"/>
    </row>
    <row r="86" spans="1:9" ht="46.8" outlineLevel="3">
      <c r="A86" s="33" t="s">
        <v>184</v>
      </c>
      <c r="B86" s="34" t="s">
        <v>55</v>
      </c>
      <c r="C86" s="35" t="s">
        <v>123</v>
      </c>
      <c r="D86" s="35" t="s">
        <v>5</v>
      </c>
      <c r="E86" s="36" t="s">
        <v>118</v>
      </c>
      <c r="F86" s="32">
        <v>6244600</v>
      </c>
      <c r="G86" s="32">
        <v>0</v>
      </c>
      <c r="H86" s="32">
        <v>0</v>
      </c>
      <c r="I86" s="2"/>
    </row>
    <row r="87" spans="1:9" ht="46.8" outlineLevel="3">
      <c r="A87" s="33" t="s">
        <v>204</v>
      </c>
      <c r="B87" s="34">
        <v>767</v>
      </c>
      <c r="C87" s="35">
        <v>2022999904</v>
      </c>
      <c r="D87" s="35">
        <v>7511</v>
      </c>
      <c r="E87" s="36">
        <v>150</v>
      </c>
      <c r="F87" s="32">
        <v>542400</v>
      </c>
      <c r="G87" s="32">
        <v>0</v>
      </c>
      <c r="H87" s="32">
        <v>0</v>
      </c>
      <c r="I87" s="2"/>
    </row>
    <row r="88" spans="1:9" ht="93.6" outlineLevel="3">
      <c r="A88" s="33" t="s">
        <v>185</v>
      </c>
      <c r="B88" s="34">
        <v>735</v>
      </c>
      <c r="C88" s="35">
        <v>2022999904</v>
      </c>
      <c r="D88" s="35">
        <v>7246</v>
      </c>
      <c r="E88" s="36">
        <v>150</v>
      </c>
      <c r="F88" s="32">
        <v>9785000</v>
      </c>
      <c r="G88" s="32">
        <v>9785000</v>
      </c>
      <c r="H88" s="32">
        <v>9785000</v>
      </c>
      <c r="I88" s="2"/>
    </row>
    <row r="89" spans="1:9" ht="46.8" outlineLevel="3">
      <c r="A89" s="33" t="s">
        <v>186</v>
      </c>
      <c r="B89" s="34">
        <v>733</v>
      </c>
      <c r="C89" s="35">
        <v>2022999904</v>
      </c>
      <c r="D89" s="35">
        <v>7242</v>
      </c>
      <c r="E89" s="36">
        <v>150</v>
      </c>
      <c r="F89" s="32">
        <v>75000</v>
      </c>
      <c r="G89" s="32">
        <v>0</v>
      </c>
      <c r="H89" s="32">
        <v>0</v>
      </c>
      <c r="I89" s="2"/>
    </row>
    <row r="90" spans="1:9" ht="140.4" outlineLevel="3">
      <c r="A90" s="33" t="s">
        <v>187</v>
      </c>
      <c r="B90" s="34" t="s">
        <v>125</v>
      </c>
      <c r="C90" s="35" t="s">
        <v>124</v>
      </c>
      <c r="D90" s="35" t="s">
        <v>126</v>
      </c>
      <c r="E90" s="36" t="s">
        <v>118</v>
      </c>
      <c r="F90" s="32">
        <v>21723300</v>
      </c>
      <c r="G90" s="32">
        <v>17512100</v>
      </c>
      <c r="H90" s="32">
        <v>17512100</v>
      </c>
      <c r="I90" s="2"/>
    </row>
    <row r="91" spans="1:9" ht="62.4" outlineLevel="3">
      <c r="A91" s="33" t="s">
        <v>188</v>
      </c>
      <c r="B91" s="34">
        <v>733</v>
      </c>
      <c r="C91" s="35" t="s">
        <v>164</v>
      </c>
      <c r="D91" s="35" t="s">
        <v>5</v>
      </c>
      <c r="E91" s="36">
        <v>150</v>
      </c>
      <c r="F91" s="32">
        <v>206292500</v>
      </c>
      <c r="G91" s="32">
        <v>0</v>
      </c>
      <c r="H91" s="32">
        <v>0</v>
      </c>
      <c r="I91" s="2"/>
    </row>
    <row r="92" spans="1:9" ht="46.8" outlineLevel="3">
      <c r="A92" s="33" t="s">
        <v>189</v>
      </c>
      <c r="B92" s="34">
        <v>733</v>
      </c>
      <c r="C92" s="35">
        <v>2022007704</v>
      </c>
      <c r="D92" s="35" t="s">
        <v>5</v>
      </c>
      <c r="E92" s="36">
        <v>150</v>
      </c>
      <c r="F92" s="32">
        <v>10604300</v>
      </c>
      <c r="G92" s="32">
        <v>19669400</v>
      </c>
      <c r="H92" s="32">
        <v>0</v>
      </c>
      <c r="I92" s="2"/>
    </row>
    <row r="93" spans="1:9" ht="62.4" outlineLevel="3">
      <c r="A93" s="33" t="s">
        <v>190</v>
      </c>
      <c r="B93" s="34">
        <v>702</v>
      </c>
      <c r="C93" s="35">
        <v>2022999904</v>
      </c>
      <c r="D93" s="35">
        <v>7081</v>
      </c>
      <c r="E93" s="36">
        <v>150</v>
      </c>
      <c r="F93" s="32">
        <v>6229726</v>
      </c>
      <c r="G93" s="32">
        <v>0</v>
      </c>
      <c r="H93" s="32">
        <v>0</v>
      </c>
      <c r="I93" s="2"/>
    </row>
    <row r="94" spans="1:9" ht="93.6" outlineLevel="3">
      <c r="A94" s="33" t="s">
        <v>191</v>
      </c>
      <c r="B94" s="34">
        <v>733</v>
      </c>
      <c r="C94" s="35">
        <v>2022999904</v>
      </c>
      <c r="D94" s="35">
        <v>7015</v>
      </c>
      <c r="E94" s="36">
        <v>150</v>
      </c>
      <c r="F94" s="32">
        <v>187500</v>
      </c>
      <c r="G94" s="32">
        <v>187500</v>
      </c>
      <c r="H94" s="32">
        <v>187500</v>
      </c>
      <c r="I94" s="2"/>
    </row>
    <row r="95" spans="1:9" ht="78" outlineLevel="3">
      <c r="A95" s="33" t="s">
        <v>127</v>
      </c>
      <c r="B95" s="34" t="s">
        <v>128</v>
      </c>
      <c r="C95" s="35">
        <v>2022530404</v>
      </c>
      <c r="D95" s="35" t="s">
        <v>5</v>
      </c>
      <c r="E95" s="36" t="s">
        <v>118</v>
      </c>
      <c r="F95" s="32">
        <v>9500000</v>
      </c>
      <c r="G95" s="32">
        <v>9148100</v>
      </c>
      <c r="H95" s="32">
        <v>8637000</v>
      </c>
      <c r="I95" s="2"/>
    </row>
    <row r="96" spans="1:9" ht="78" outlineLevel="3">
      <c r="A96" s="33" t="s">
        <v>176</v>
      </c>
      <c r="B96" s="34">
        <v>733</v>
      </c>
      <c r="C96" s="35">
        <v>2022575304</v>
      </c>
      <c r="D96" s="35" t="s">
        <v>5</v>
      </c>
      <c r="E96" s="36">
        <v>150</v>
      </c>
      <c r="F96" s="32">
        <v>0</v>
      </c>
      <c r="G96" s="32">
        <v>0</v>
      </c>
      <c r="H96" s="32">
        <v>14634200</v>
      </c>
      <c r="I96" s="2"/>
    </row>
    <row r="97" spans="1:9" ht="78" outlineLevel="3">
      <c r="A97" s="33" t="s">
        <v>192</v>
      </c>
      <c r="B97" s="34">
        <v>733</v>
      </c>
      <c r="C97" s="35">
        <v>2022999904</v>
      </c>
      <c r="D97" s="35">
        <v>7264</v>
      </c>
      <c r="E97" s="36">
        <v>150</v>
      </c>
      <c r="F97" s="32">
        <v>19143000</v>
      </c>
      <c r="G97" s="32">
        <v>0</v>
      </c>
      <c r="H97" s="32">
        <v>0</v>
      </c>
      <c r="I97" s="2"/>
    </row>
    <row r="98" spans="1:9" ht="78" outlineLevel="2">
      <c r="A98" s="33" t="s">
        <v>129</v>
      </c>
      <c r="B98" s="34" t="s">
        <v>128</v>
      </c>
      <c r="C98" s="35" t="s">
        <v>124</v>
      </c>
      <c r="D98" s="35">
        <v>7147</v>
      </c>
      <c r="E98" s="36" t="s">
        <v>118</v>
      </c>
      <c r="F98" s="32">
        <v>10767000</v>
      </c>
      <c r="G98" s="32">
        <v>7571000</v>
      </c>
      <c r="H98" s="32">
        <v>7571000</v>
      </c>
      <c r="I98" s="2"/>
    </row>
    <row r="99" spans="1:9" s="9" customFormat="1" ht="32.4" outlineLevel="3">
      <c r="A99" s="25" t="s">
        <v>130</v>
      </c>
      <c r="B99" s="26" t="s">
        <v>3</v>
      </c>
      <c r="C99" s="27" t="s">
        <v>131</v>
      </c>
      <c r="D99" s="27" t="s">
        <v>5</v>
      </c>
      <c r="E99" s="29" t="s">
        <v>3</v>
      </c>
      <c r="F99" s="30">
        <v>219422700</v>
      </c>
      <c r="G99" s="30">
        <v>213897700</v>
      </c>
      <c r="H99" s="30">
        <v>216251300</v>
      </c>
      <c r="I99" s="8"/>
    </row>
    <row r="100" spans="1:9" ht="93.6" outlineLevel="3">
      <c r="A100" s="33" t="s">
        <v>132</v>
      </c>
      <c r="B100" s="34" t="s">
        <v>50</v>
      </c>
      <c r="C100" s="35" t="s">
        <v>133</v>
      </c>
      <c r="D100" s="35" t="s">
        <v>134</v>
      </c>
      <c r="E100" s="36" t="s">
        <v>118</v>
      </c>
      <c r="F100" s="32">
        <v>733300</v>
      </c>
      <c r="G100" s="32">
        <v>733300</v>
      </c>
      <c r="H100" s="32">
        <v>733300</v>
      </c>
      <c r="I100" s="2"/>
    </row>
    <row r="101" spans="1:9" ht="109.2" outlineLevel="3">
      <c r="A101" s="33" t="s">
        <v>157</v>
      </c>
      <c r="B101" s="34" t="s">
        <v>50</v>
      </c>
      <c r="C101" s="35" t="s">
        <v>133</v>
      </c>
      <c r="D101" s="35" t="s">
        <v>135</v>
      </c>
      <c r="E101" s="36" t="s">
        <v>118</v>
      </c>
      <c r="F101" s="32">
        <v>610700</v>
      </c>
      <c r="G101" s="32">
        <v>610700</v>
      </c>
      <c r="H101" s="32">
        <v>610700</v>
      </c>
      <c r="I101" s="2"/>
    </row>
    <row r="102" spans="1:9" ht="124.8" outlineLevel="3">
      <c r="A102" s="33" t="s">
        <v>136</v>
      </c>
      <c r="B102" s="34">
        <v>770</v>
      </c>
      <c r="C102" s="35" t="s">
        <v>133</v>
      </c>
      <c r="D102" s="35" t="s">
        <v>137</v>
      </c>
      <c r="E102" s="36" t="s">
        <v>118</v>
      </c>
      <c r="F102" s="32">
        <v>1976800</v>
      </c>
      <c r="G102" s="32">
        <v>1975400</v>
      </c>
      <c r="H102" s="32">
        <v>1974800</v>
      </c>
      <c r="I102" s="2"/>
    </row>
    <row r="103" spans="1:9" ht="78" outlineLevel="3">
      <c r="A103" s="33" t="s">
        <v>158</v>
      </c>
      <c r="B103" s="34">
        <v>770</v>
      </c>
      <c r="C103" s="35">
        <v>2023002704</v>
      </c>
      <c r="D103" s="35" t="s">
        <v>5</v>
      </c>
      <c r="E103" s="36" t="s">
        <v>118</v>
      </c>
      <c r="F103" s="32">
        <v>13723200</v>
      </c>
      <c r="G103" s="32">
        <v>13723200</v>
      </c>
      <c r="H103" s="32">
        <v>13723200</v>
      </c>
      <c r="I103" s="2"/>
    </row>
    <row r="104" spans="1:9" ht="78" outlineLevel="3">
      <c r="A104" s="33" t="s">
        <v>138</v>
      </c>
      <c r="B104" s="34">
        <v>770</v>
      </c>
      <c r="C104" s="35">
        <v>2023508204</v>
      </c>
      <c r="D104" s="35" t="s">
        <v>5</v>
      </c>
      <c r="E104" s="36" t="s">
        <v>118</v>
      </c>
      <c r="F104" s="32">
        <v>5192600</v>
      </c>
      <c r="G104" s="32">
        <v>3461700</v>
      </c>
      <c r="H104" s="32">
        <v>3461700</v>
      </c>
      <c r="I104" s="2"/>
    </row>
    <row r="105" spans="1:9" ht="78" outlineLevel="3">
      <c r="A105" s="33" t="s">
        <v>139</v>
      </c>
      <c r="B105" s="34" t="s">
        <v>50</v>
      </c>
      <c r="C105" s="35">
        <v>2023512004</v>
      </c>
      <c r="D105" s="35" t="s">
        <v>5</v>
      </c>
      <c r="E105" s="36" t="s">
        <v>118</v>
      </c>
      <c r="F105" s="32">
        <v>7500</v>
      </c>
      <c r="G105" s="32">
        <v>7500</v>
      </c>
      <c r="H105" s="32">
        <v>67700</v>
      </c>
      <c r="I105" s="2"/>
    </row>
    <row r="106" spans="1:9" ht="46.8" outlineLevel="3">
      <c r="A106" s="33" t="s">
        <v>140</v>
      </c>
      <c r="B106" s="34" t="s">
        <v>50</v>
      </c>
      <c r="C106" s="35">
        <v>2023593004</v>
      </c>
      <c r="D106" s="35" t="s">
        <v>5</v>
      </c>
      <c r="E106" s="36" t="s">
        <v>118</v>
      </c>
      <c r="F106" s="32">
        <v>687000</v>
      </c>
      <c r="G106" s="32">
        <v>687000</v>
      </c>
      <c r="H106" s="32">
        <v>687000</v>
      </c>
      <c r="I106" s="2"/>
    </row>
    <row r="107" spans="1:9" ht="202.8" outlineLevel="3">
      <c r="A107" s="33" t="s">
        <v>159</v>
      </c>
      <c r="B107" s="34" t="s">
        <v>125</v>
      </c>
      <c r="C107" s="35" t="s">
        <v>133</v>
      </c>
      <c r="D107" s="35" t="s">
        <v>141</v>
      </c>
      <c r="E107" s="36" t="s">
        <v>118</v>
      </c>
      <c r="F107" s="32">
        <v>40800</v>
      </c>
      <c r="G107" s="32">
        <v>40800</v>
      </c>
      <c r="H107" s="32">
        <v>40800</v>
      </c>
      <c r="I107" s="2"/>
    </row>
    <row r="108" spans="1:9" ht="93.6" outlineLevel="3">
      <c r="A108" s="33" t="s">
        <v>142</v>
      </c>
      <c r="B108" s="34" t="s">
        <v>128</v>
      </c>
      <c r="C108" s="35" t="s">
        <v>133</v>
      </c>
      <c r="D108" s="35" t="s">
        <v>143</v>
      </c>
      <c r="E108" s="36" t="s">
        <v>118</v>
      </c>
      <c r="F108" s="32">
        <v>206500</v>
      </c>
      <c r="G108" s="32">
        <v>206500</v>
      </c>
      <c r="H108" s="32">
        <v>206500</v>
      </c>
      <c r="I108" s="2"/>
    </row>
    <row r="109" spans="1:9" ht="171.6" outlineLevel="3">
      <c r="A109" s="33" t="s">
        <v>154</v>
      </c>
      <c r="B109" s="34" t="s">
        <v>128</v>
      </c>
      <c r="C109" s="35" t="s">
        <v>133</v>
      </c>
      <c r="D109" s="35" t="s">
        <v>144</v>
      </c>
      <c r="E109" s="36" t="s">
        <v>118</v>
      </c>
      <c r="F109" s="32">
        <v>312400</v>
      </c>
      <c r="G109" s="32">
        <v>312400</v>
      </c>
      <c r="H109" s="32">
        <v>312400</v>
      </c>
      <c r="I109" s="2"/>
    </row>
    <row r="110" spans="1:9" ht="140.4" outlineLevel="3">
      <c r="A110" s="33" t="s">
        <v>168</v>
      </c>
      <c r="B110" s="34">
        <v>702</v>
      </c>
      <c r="C110" s="35">
        <v>2023513404</v>
      </c>
      <c r="D110" s="35" t="s">
        <v>5</v>
      </c>
      <c r="E110" s="36">
        <v>150</v>
      </c>
      <c r="F110" s="32">
        <v>0</v>
      </c>
      <c r="G110" s="32">
        <v>0</v>
      </c>
      <c r="H110" s="32">
        <v>2294000</v>
      </c>
      <c r="I110" s="2"/>
    </row>
    <row r="111" spans="1:9" ht="202.8" outlineLevel="3">
      <c r="A111" s="33" t="s">
        <v>145</v>
      </c>
      <c r="B111" s="34" t="s">
        <v>128</v>
      </c>
      <c r="C111" s="35" t="s">
        <v>133</v>
      </c>
      <c r="D111" s="35" t="s">
        <v>146</v>
      </c>
      <c r="E111" s="36" t="s">
        <v>118</v>
      </c>
      <c r="F111" s="32">
        <v>190472700</v>
      </c>
      <c r="G111" s="32">
        <v>186680000</v>
      </c>
      <c r="H111" s="32">
        <v>186680000</v>
      </c>
      <c r="I111" s="2"/>
    </row>
    <row r="112" spans="1:9" ht="109.2" outlineLevel="2">
      <c r="A112" s="33" t="s">
        <v>147</v>
      </c>
      <c r="B112" s="34" t="s">
        <v>128</v>
      </c>
      <c r="C112" s="35">
        <v>2023002904</v>
      </c>
      <c r="D112" s="35" t="s">
        <v>5</v>
      </c>
      <c r="E112" s="36" t="s">
        <v>118</v>
      </c>
      <c r="F112" s="32">
        <v>5459200</v>
      </c>
      <c r="G112" s="32">
        <v>5459200</v>
      </c>
      <c r="H112" s="32">
        <v>5459200</v>
      </c>
      <c r="I112" s="2"/>
    </row>
    <row r="113" spans="1:9" s="9" customFormat="1" ht="16.2" outlineLevel="3">
      <c r="A113" s="25" t="s">
        <v>148</v>
      </c>
      <c r="B113" s="26" t="s">
        <v>3</v>
      </c>
      <c r="C113" s="27" t="s">
        <v>149</v>
      </c>
      <c r="D113" s="27" t="s">
        <v>5</v>
      </c>
      <c r="E113" s="29" t="s">
        <v>3</v>
      </c>
      <c r="F113" s="30">
        <v>10271000</v>
      </c>
      <c r="G113" s="30">
        <v>9074000</v>
      </c>
      <c r="H113" s="30">
        <v>8923900</v>
      </c>
      <c r="I113" s="8"/>
    </row>
    <row r="114" spans="1:9" s="9" customFormat="1" ht="124.8" outlineLevel="3">
      <c r="A114" s="33" t="s">
        <v>193</v>
      </c>
      <c r="B114" s="34">
        <v>770</v>
      </c>
      <c r="C114" s="35">
        <v>2024999904</v>
      </c>
      <c r="D114" s="35">
        <v>8266</v>
      </c>
      <c r="E114" s="36">
        <v>150</v>
      </c>
      <c r="F114" s="32">
        <v>43900</v>
      </c>
      <c r="G114" s="32">
        <v>0</v>
      </c>
      <c r="H114" s="32">
        <v>0</v>
      </c>
      <c r="I114" s="8"/>
    </row>
    <row r="115" spans="1:9" ht="124.8" outlineLevel="3">
      <c r="A115" s="33" t="s">
        <v>173</v>
      </c>
      <c r="B115" s="34">
        <v>750</v>
      </c>
      <c r="C115" s="35">
        <v>2024999904</v>
      </c>
      <c r="D115" s="35">
        <v>8200</v>
      </c>
      <c r="E115" s="36">
        <v>150</v>
      </c>
      <c r="F115" s="32">
        <v>2776400</v>
      </c>
      <c r="G115" s="32">
        <v>2769000</v>
      </c>
      <c r="H115" s="32">
        <v>2769000</v>
      </c>
      <c r="I115" s="2"/>
    </row>
    <row r="116" spans="1:9" ht="93.6">
      <c r="A116" s="33" t="s">
        <v>174</v>
      </c>
      <c r="B116" s="34" t="s">
        <v>128</v>
      </c>
      <c r="C116" s="35">
        <v>2024530304</v>
      </c>
      <c r="D116" s="35" t="s">
        <v>5</v>
      </c>
      <c r="E116" s="36" t="s">
        <v>118</v>
      </c>
      <c r="F116" s="32">
        <v>6924700</v>
      </c>
      <c r="G116" s="32">
        <v>5779000</v>
      </c>
      <c r="H116" s="32">
        <v>5622800</v>
      </c>
      <c r="I116" s="2"/>
    </row>
    <row r="117" spans="1:9" ht="109.2">
      <c r="A117" s="33" t="s">
        <v>175</v>
      </c>
      <c r="B117" s="34">
        <v>770</v>
      </c>
      <c r="C117" s="35">
        <v>2024517904</v>
      </c>
      <c r="D117" s="35" t="s">
        <v>5</v>
      </c>
      <c r="E117" s="36">
        <v>150</v>
      </c>
      <c r="F117" s="32">
        <v>526000</v>
      </c>
      <c r="G117" s="32">
        <v>526000</v>
      </c>
      <c r="H117" s="32">
        <v>532100</v>
      </c>
      <c r="I117" s="2"/>
    </row>
    <row r="118" spans="1:9" ht="64.8">
      <c r="A118" s="39" t="s">
        <v>194</v>
      </c>
      <c r="B118" s="38" t="s">
        <v>3</v>
      </c>
      <c r="C118" s="42">
        <v>2192000000</v>
      </c>
      <c r="D118" s="40" t="s">
        <v>5</v>
      </c>
      <c r="E118" s="29" t="s">
        <v>3</v>
      </c>
      <c r="F118" s="41">
        <v>-131902.93</v>
      </c>
      <c r="G118" s="41">
        <v>0</v>
      </c>
      <c r="H118" s="41">
        <v>0</v>
      </c>
      <c r="I118" s="2"/>
    </row>
    <row r="119" spans="1:9" ht="93.6">
      <c r="A119" s="33" t="s">
        <v>195</v>
      </c>
      <c r="B119" s="34">
        <v>770</v>
      </c>
      <c r="C119" s="35">
        <v>2192530404</v>
      </c>
      <c r="D119" s="35" t="s">
        <v>5</v>
      </c>
      <c r="E119" s="36" t="s">
        <v>118</v>
      </c>
      <c r="F119" s="32">
        <v>-131902.93</v>
      </c>
      <c r="G119" s="32">
        <v>0</v>
      </c>
      <c r="H119" s="32">
        <v>0</v>
      </c>
      <c r="I119" s="2"/>
    </row>
    <row r="120" spans="1:9" ht="64.8">
      <c r="A120" s="39" t="s">
        <v>194</v>
      </c>
      <c r="B120" s="38" t="s">
        <v>3</v>
      </c>
      <c r="C120" s="40">
        <v>2196000000</v>
      </c>
      <c r="D120" s="40" t="s">
        <v>5</v>
      </c>
      <c r="E120" s="29" t="s">
        <v>3</v>
      </c>
      <c r="F120" s="41">
        <v>-15901708.890000001</v>
      </c>
      <c r="G120" s="41">
        <v>0</v>
      </c>
      <c r="H120" s="41">
        <v>0</v>
      </c>
      <c r="I120" s="2"/>
    </row>
    <row r="121" spans="1:9" ht="62.4">
      <c r="A121" s="33" t="s">
        <v>196</v>
      </c>
      <c r="B121" s="34">
        <v>770</v>
      </c>
      <c r="C121" s="35">
        <v>2196001004</v>
      </c>
      <c r="D121" s="35" t="s">
        <v>5</v>
      </c>
      <c r="E121" s="36" t="s">
        <v>118</v>
      </c>
      <c r="F121" s="32">
        <v>-15901708.890000001</v>
      </c>
      <c r="G121" s="32">
        <v>0</v>
      </c>
      <c r="H121" s="32">
        <v>0</v>
      </c>
      <c r="I121" s="2"/>
    </row>
    <row r="122" spans="1:9">
      <c r="A122" s="2"/>
      <c r="B122" s="2"/>
      <c r="C122" s="2"/>
      <c r="D122" s="2"/>
      <c r="E122" s="2"/>
      <c r="F122" s="20"/>
      <c r="G122" s="20"/>
      <c r="H122" s="20"/>
      <c r="I122" s="2"/>
    </row>
    <row r="123" spans="1:9">
      <c r="A123" s="2"/>
      <c r="B123" s="2"/>
      <c r="C123" s="2"/>
      <c r="D123" s="2"/>
      <c r="E123" s="2"/>
      <c r="F123" s="20"/>
      <c r="G123" s="20"/>
      <c r="H123" s="20"/>
    </row>
    <row r="124" spans="1:9">
      <c r="A124" s="46" t="s">
        <v>172</v>
      </c>
      <c r="B124" s="46"/>
      <c r="C124" s="46"/>
      <c r="D124" s="21"/>
      <c r="E124" s="21"/>
      <c r="F124" s="21"/>
      <c r="G124" s="21" t="s">
        <v>199</v>
      </c>
      <c r="H124" s="21"/>
    </row>
    <row r="125" spans="1:9">
      <c r="A125" s="21"/>
      <c r="B125" s="21"/>
      <c r="C125" s="21"/>
      <c r="D125" s="21"/>
      <c r="E125" s="21"/>
      <c r="F125" s="21"/>
      <c r="G125" s="21"/>
      <c r="H125" s="21"/>
    </row>
  </sheetData>
  <mergeCells count="15">
    <mergeCell ref="F6:H6"/>
    <mergeCell ref="F1:H1"/>
    <mergeCell ref="F2:H2"/>
    <mergeCell ref="F3:H3"/>
    <mergeCell ref="F4:H4"/>
    <mergeCell ref="F7:H7"/>
    <mergeCell ref="F8:H8"/>
    <mergeCell ref="F9:H9"/>
    <mergeCell ref="A124:C124"/>
    <mergeCell ref="A15:E15"/>
    <mergeCell ref="A10:H10"/>
    <mergeCell ref="A11:H11"/>
    <mergeCell ref="A12:H12"/>
    <mergeCell ref="A13:H13"/>
    <mergeCell ref="B14:E14"/>
  </mergeCells>
  <printOptions horizontalCentered="1"/>
  <pageMargins left="0.78740157480314965" right="0.78740157480314965" top="0.39370078740157483" bottom="0.39370078740157483" header="0" footer="0.19685039370078741"/>
  <pageSetup paperSize="9" scale="61" fitToHeight="20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OSP_INC&lt;/Code&gt;&#10;  &lt;ObjectCode&gt;SQUERY_ROSP_INC&lt;/ObjectCode&gt;&#10;  &lt;DocName&gt;Вариант (новый от 05.11.2019 09_57_25)(План (доходы))&lt;/DocName&gt;&#10;  &lt;VariantName&gt;Вариант (новый от 05.11.2019 09:57:25)&lt;/VariantName&gt;&#10;  &lt;VariantLink&gt;267417919&lt;/VariantLink&gt;&#10;  &lt;SvodReportLink xsi:nil=&quot;true&quot; /&gt;&#10;  &lt;ReportLink&gt;126922&lt;/ReportLink&gt;&#10;  &lt;SilentMode&gt;false&lt;/SilentMode&gt;&#10;&lt;/ShortPrimaryServiceReportArguments&gt;"/>
  </Parameters>
</MailMerge>
</file>

<file path=customXml/itemProps1.xml><?xml version="1.0" encoding="utf-8"?>
<ds:datastoreItem xmlns:ds="http://schemas.openxmlformats.org/officeDocument/2006/customXml" ds:itemID="{D626B308-CB1B-456D-94E4-77FD39E69D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PC-ZAM-IMAGE\stp</dc:creator>
  <cp:lastModifiedBy>gorfo</cp:lastModifiedBy>
  <cp:lastPrinted>2024-07-23T06:24:38Z</cp:lastPrinted>
  <dcterms:created xsi:type="dcterms:W3CDTF">2022-11-10T08:09:13Z</dcterms:created>
  <dcterms:modified xsi:type="dcterms:W3CDTF">2024-07-23T06:24:40Z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05.11.2019 09_57_25)(План (доходы))</vt:lpwstr>
  </property>
  <property fmtid="{D5CDD505-2E9C-101B-9397-08002B2CF9AE}" pid="3" name="Название отчета">
    <vt:lpwstr>Вариант (новый от 05.11.2019 09_57_25)(2).xlsx</vt:lpwstr>
  </property>
  <property fmtid="{D5CDD505-2E9C-101B-9397-08002B2CF9AE}" pid="4" name="Версия клиента">
    <vt:lpwstr>22.1.22.10181 (.NET 4.7.2)</vt:lpwstr>
  </property>
  <property fmtid="{D5CDD505-2E9C-101B-9397-08002B2CF9AE}" pid="5" name="Версия базы">
    <vt:lpwstr>22.1.1542.1474959203</vt:lpwstr>
  </property>
  <property fmtid="{D5CDD505-2E9C-101B-9397-08002B2CF9AE}" pid="6" name="Тип сервера">
    <vt:lpwstr>MSSQL</vt:lpwstr>
  </property>
  <property fmtid="{D5CDD505-2E9C-101B-9397-08002B2CF9AE}" pid="7" name="Сервер">
    <vt:lpwstr>departam-bud</vt:lpwstr>
  </property>
  <property fmtid="{D5CDD505-2E9C-101B-9397-08002B2CF9AE}" pid="8" name="База">
    <vt:lpwstr>budget_oblast23</vt:lpwstr>
  </property>
  <property fmtid="{D5CDD505-2E9C-101B-9397-08002B2CF9AE}" pid="9" name="Пользователь">
    <vt:lpwstr>fu_raduj_11</vt:lpwstr>
  </property>
  <property fmtid="{D5CDD505-2E9C-101B-9397-08002B2CF9AE}" pid="10" name="Шаблон">
    <vt:lpwstr>sqr_rosp_inc2008.xlt</vt:lpwstr>
  </property>
  <property fmtid="{D5CDD505-2E9C-101B-9397-08002B2CF9AE}" pid="11" name="Локальная база">
    <vt:lpwstr>не используется</vt:lpwstr>
  </property>
</Properties>
</file>