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28" activeTab="0"/>
  </bookViews>
  <sheets>
    <sheet name="Документ" sheetId="1" r:id="rId1"/>
  </sheets>
  <definedNames>
    <definedName name="_xlnm.Print_Titles" localSheetId="0">'Документ'!$10:$10</definedName>
  </definedNames>
  <calcPr fullCalcOnLoad="1"/>
</workbook>
</file>

<file path=xl/sharedStrings.xml><?xml version="1.0" encoding="utf-8"?>
<sst xmlns="http://schemas.openxmlformats.org/spreadsheetml/2006/main" count="398" uniqueCount="191">
  <si>
    <t>Документ, учреждение</t>
  </si>
  <si>
    <t>Код дохода</t>
  </si>
  <si>
    <t>Сумма на 2018 год</t>
  </si>
  <si>
    <t xml:space="preserve">      НАЛОГОВЫЕ И НЕНАЛОГОВЫЕ ДОХОДЫ</t>
  </si>
  <si>
    <t>000</t>
  </si>
  <si>
    <t>1000000000</t>
  </si>
  <si>
    <t>0000</t>
  </si>
  <si>
    <t xml:space="preserve">        НАЛОГИ НА ПРИБЫЛЬ, ДОХОДЫ</t>
  </si>
  <si>
    <t>1010000000</t>
  </si>
  <si>
    <t xml:space="preserve">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</t>
  </si>
  <si>
    <t>182</t>
  </si>
  <si>
    <t>1010201001</t>
  </si>
  <si>
    <t>1000</t>
  </si>
  <si>
    <t>110</t>
  </si>
  <si>
    <t xml:space="preserve">      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</t>
  </si>
  <si>
    <t>1010202001</t>
  </si>
  <si>
    <t xml:space="preserve">      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</si>
  <si>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</t>
  </si>
  <si>
    <t xml:space="preserve">        НАЛОГИ НА ТОВАРЫ (РАБОТЫ, УСЛУГИ), РЕАЛИЗУЕМЫЕ НА ТЕРРИТОРИИ РОССИЙСКОЙ ФЕДЕРАЦИИ</t>
  </si>
  <si>
    <t>1030000000</t>
  </si>
  <si>
    <t xml:space="preserve">            Доходы от уплаты акцизов на дизельное топливо, зачисляемые в консолидированные бюджеты субъектов Российской Федерации</t>
  </si>
  <si>
    <t>100</t>
  </si>
  <si>
    <t>1030223001</t>
  </si>
  <si>
    <t xml:space="preserve">            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</si>
  <si>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1030224001</t>
  </si>
  <si>
    <t xml:space="preserve">            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</si>
  <si>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1030225001</t>
  </si>
  <si>
    <t xml:space="preserve">        НАЛОГИ НА СОВОКУПНЫЙ ДОХОД</t>
  </si>
  <si>
    <t>1050000000</t>
  </si>
  <si>
    <t xml:space="preserve">            Единый налог на вмененный доход для отдельных видов деятельности</t>
  </si>
  <si>
    <t>1050201002</t>
  </si>
  <si>
    <t xml:space="preserve">            Налог, взимаемый в связи с применением патентной системы налогообложения, зачисляемый в бюджеты городских округов</t>
  </si>
  <si>
    <t>1050401002</t>
  </si>
  <si>
    <t xml:space="preserve">        НАЛОГИ НА ИМУЩЕСТВО</t>
  </si>
  <si>
    <t>1060000000</t>
  </si>
  <si>
    <t xml:space="preserve">          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</si>
  <si>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1060102004</t>
  </si>
  <si>
    <t xml:space="preserve">            Земельный налог с организаций, обладающих земельным участком, расположенным в границах городских округов</t>
  </si>
  <si>
    <t>1060603204</t>
  </si>
  <si>
    <t xml:space="preserve">            Земельный налог с физических лиц, обладающих земельным участком, расположенным в границах городских округов</t>
  </si>
  <si>
    <t>1060604204</t>
  </si>
  <si>
    <t xml:space="preserve">        ГОСУДАРСТВЕННАЯ ПОШЛИНА</t>
  </si>
  <si>
    <t>1080000000</t>
  </si>
  <si>
    <t xml:space="preserve">          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</si>
  <si>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1080301001</t>
  </si>
  <si>
    <t xml:space="preserve">        ДОХОДЫ ОТ ИСПОЛЬЗОВАНИЯ ИМУЩЕСТВА, НАХОДЯЩЕГОСЯ В ГОСУДАРСТВЕННОЙ И МУНИЦИПАЛЬНОЙ СОБСТВЕННОСТИ</t>
  </si>
  <si>
    <t>1110000000</t>
  </si>
  <si>
    <t xml:space="preserve">          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</si>
  <si>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733</t>
  </si>
  <si>
    <t>1110904404</t>
  </si>
  <si>
    <t>120</t>
  </si>
  <si>
    <t xml:space="preserve">      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</si>
  <si>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767</t>
  </si>
  <si>
    <t>1110501204</t>
  </si>
  <si>
    <t xml:space="preserve">          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</si>
  <si>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>1110502404</t>
  </si>
  <si>
    <t xml:space="preserve">          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</si>
  <si>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1110503404</t>
  </si>
  <si>
    <t xml:space="preserve">      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</si>
  <si>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1110701404</t>
  </si>
  <si>
    <t xml:space="preserve">        ПЛАТЕЖИ ПРИ ПОЛЬЗОВАНИИ ПРИРОДНЫМИ РЕСУРСАМИ</t>
  </si>
  <si>
    <t>1120000000</t>
  </si>
  <si>
    <t xml:space="preserve">            Плата за выбросы загрязняющих веществ в атмосферный воздух стационарными объектами</t>
  </si>
  <si>
    <t>048</t>
  </si>
  <si>
    <t>1120101001</t>
  </si>
  <si>
    <t>6000</t>
  </si>
  <si>
    <t xml:space="preserve">            Плата за сбросы загрязняющих веществ в водные объекты</t>
  </si>
  <si>
    <t>1120103001</t>
  </si>
  <si>
    <t xml:space="preserve">            Плата за размещение отходов производства и потребления</t>
  </si>
  <si>
    <t>1120104001</t>
  </si>
  <si>
    <t xml:space="preserve">        ДОХОДЫ ОТ ОКАЗАНИЯ ПЛАТНЫХ УСЛУГ (РАБОТ) И КОМПЕНСАЦИИ ЗАТРАТ ГОСУДАРСТВА</t>
  </si>
  <si>
    <t>1130000000</t>
  </si>
  <si>
    <t xml:space="preserve">            Прочие доходы от компенсации затрат бюджетов городских округов</t>
  </si>
  <si>
    <t>1130299404</t>
  </si>
  <si>
    <t>130</t>
  </si>
  <si>
    <t xml:space="preserve">            Прочие доходы от оказания платных услуг (работ) получателями средств бюджетов городских округов</t>
  </si>
  <si>
    <t>734</t>
  </si>
  <si>
    <t>1130199404</t>
  </si>
  <si>
    <t>735</t>
  </si>
  <si>
    <t xml:space="preserve">        ДОХОДЫ ОТ ПРОДАЖИ МАТЕРИАЛЬНЫХ И НЕМАТЕРИАЛЬНЫХ АКТИВОВ</t>
  </si>
  <si>
    <t>1140000000</t>
  </si>
  <si>
    <t xml:space="preserve">            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</si>
  <si>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1140204304</t>
  </si>
  <si>
    <t>410</t>
  </si>
  <si>
    <t xml:space="preserve">        ШТРАФЫ, САНКЦИИ, ВОЗМЕЩЕНИЕ УЩЕРБА</t>
  </si>
  <si>
    <t>1160000000</t>
  </si>
  <si>
    <t xml:space="preserve">            Денежные взыскания (штрафы) за нарушение земельного законодательства</t>
  </si>
  <si>
    <t>321</t>
  </si>
  <si>
    <t>1162506001</t>
  </si>
  <si>
    <t>140</t>
  </si>
  <si>
    <t xml:space="preserve">          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</si>
  <si>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188</t>
  </si>
  <si>
    <t>1164300001</t>
  </si>
  <si>
    <t xml:space="preserve">            Прочие поступления от денежных взысканий (штрафов) и иных сумм в возмещение ущерба, зачисляемые в бюджеты городских округов</t>
  </si>
  <si>
    <t>1169004004</t>
  </si>
  <si>
    <t>583</t>
  </si>
  <si>
    <t>702</t>
  </si>
  <si>
    <t xml:space="preserve">        ПРОЧИЕ НЕНАЛОГОВЫЕ ДОХОДЫ</t>
  </si>
  <si>
    <t>1170000000</t>
  </si>
  <si>
    <t xml:space="preserve">            Прочие неналоговые доходы бюджетов городских округов</t>
  </si>
  <si>
    <t>1170504004</t>
  </si>
  <si>
    <t>180</t>
  </si>
  <si>
    <t xml:space="preserve">      БЕЗВОЗМЕЗДНЫЕ ПОСТУПЛЕНИЯ</t>
  </si>
  <si>
    <t>2000000000</t>
  </si>
  <si>
    <t xml:space="preserve">        БЕЗВОЗМЕЗДНЫЕ ПОСТУПЛЕНИЯ ОТ ДРУГИХ БЮДЖЕТОВ БЮДЖЕТНОЙ СИСТЕМЫ РОССИЙСКОЙ ФЕДЕРАЦИИ</t>
  </si>
  <si>
    <t>2020000000</t>
  </si>
  <si>
    <t xml:space="preserve">          Дотации бюджетам бюджетной системы Российской Федерации</t>
  </si>
  <si>
    <t>2021000000</t>
  </si>
  <si>
    <t xml:space="preserve">            Дотации бюджетам городских округов на выравнивание бюджетной обеспеченности      
</t>
  </si>
  <si>
    <t>792</t>
  </si>
  <si>
    <t>2021500104</t>
  </si>
  <si>
    <t>151</t>
  </si>
  <si>
    <t xml:space="preserve">            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</si>
  <si>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2021501004</t>
  </si>
  <si>
    <t xml:space="preserve">          Субсидии бюджетам бюджетной системы Российской Федерации (межбюджетные субсидии)</t>
  </si>
  <si>
    <t>2022000000</t>
  </si>
  <si>
    <t xml:space="preserve">            Субсидии бюджетам городских округов на софинансирование капитальных вложений в объекты муниципальной собственности</t>
  </si>
  <si>
    <t>2022007704</t>
  </si>
  <si>
    <t xml:space="preserve">            Прочие субсидии (Прочие субсидии бюджетам городских округов на софинансиррование мероприятий по обеспечению территорий документацией для осуществления градостроительной деятельности)</t>
  </si>
  <si>
    <t>2022999904</t>
  </si>
  <si>
    <t>7008</t>
  </si>
  <si>
    <t xml:space="preserve">            Прочие субсидии бюджетам городских округов (Прочие субсидии бюджетам муниципальных образований на обеспечение равной доступности услуг общественного транспорта для отдельных категорий граждан в муниципальном сообщении)</t>
  </si>
  <si>
    <t>7015</t>
  </si>
  <si>
    <t xml:space="preserve">            Прочие субсидии бюджетам городских округов (Прочие субсидии бюджетам мунипальных образований на обеспечение жильем многодетных семей)</t>
  </si>
  <si>
    <t>7081</t>
  </si>
  <si>
    <t xml:space="preserve">            Прочие субсидии бюджетам городских округов (Прочие субсидии бюджетам мунипальных образований на предоставление государственных и муниципальных услуг по принципу "одного окна")</t>
  </si>
  <si>
    <t>736</t>
  </si>
  <si>
    <t>7139</t>
  </si>
  <si>
    <t xml:space="preserve">            Прочие субсидии бюджетам городских округов (Прочие субсидии бюджетам муниципальных образований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культуры)</t>
  </si>
  <si>
    <t>750</t>
  </si>
  <si>
    <t>7023</t>
  </si>
  <si>
    <t xml:space="preserve">            Прочие субсидии бюджетам городских округов (Прочие субсидии бюджетам муниципальных образований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761)</t>
  </si>
  <si>
    <t>7039</t>
  </si>
  <si>
    <t xml:space="preserve">            Субсидии бюджетам городских округов на реализацию мероприятий государственной программы Российской Федерации "Доступная среда" на 2011 - 2020 годы</t>
  </si>
  <si>
    <t>770</t>
  </si>
  <si>
    <t>2022502704</t>
  </si>
  <si>
    <t xml:space="preserve">            Прочие субсидии бюджетам городских округов (Прочие субсидии бюджетам муниципальных образований на предоставление мер социальной поддержки по оплате  жилья и коммунальных услуг  отдельным категориям граждан муниципальной системы образования)</t>
  </si>
  <si>
    <t>7059</t>
  </si>
  <si>
    <t xml:space="preserve">            Прочие субсидии бюджетам городских округов (Прочие субсидии бюджетам муниципальных образований на проведение мероприятий по созданию в дошкольных образовательных организациях условий для получения детьми-инвалидами качественного образования)</t>
  </si>
  <si>
    <t>7143</t>
  </si>
  <si>
    <t xml:space="preserve">            Прочие субсидии бюджетам городских округов (Прочие субсидии бюджетам муниципальных образований на поддержку приоритетных направлений развития отрасли образования)</t>
  </si>
  <si>
    <t>7147</t>
  </si>
  <si>
    <t xml:space="preserve">          Субвенции бюджетам бюджетной системы Российской Федерации</t>
  </si>
  <si>
    <t>2023000000</t>
  </si>
  <si>
    <t xml:space="preserve">            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обеспечение деятельности комиссий по делам несовершеннолетних и защите их прав)</t>
  </si>
  <si>
    <t>2023002404</t>
  </si>
  <si>
    <t>6001</t>
  </si>
  <si>
    <t xml:space="preserve">            Субвенция бюджетам гордских округов на выполнение передаваемых полномочий субъктов Российской Федерации (Субвенции бюджетам городских округов на реализацию отдельных государственных полномочий  по вопросам административного законодательства)</t>
  </si>
  <si>
    <t>6002</t>
  </si>
  <si>
    <t xml:space="preserve">            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обеспечение полномочий по организации и осуществлению деятельности по опеке и попечительству в отношении несовершеннолетних граждан)</t>
  </si>
  <si>
    <t>6007</t>
  </si>
  <si>
    <t xml:space="preserve">            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осуществление отдельных государственных полномочий Владимирской области в сфере обращения с безнадзорными животными)</t>
  </si>
  <si>
    <t>6092</t>
  </si>
  <si>
    <t xml:space="preserve">            Субвенция бюджетам гордских округов на выполнение передаваемых полномочий субъктов Российской Федерации (Субвенции бюджетам городских округов на осуществление отдельных государственных полномочий по региональному государственному жилищному надзору и лицензионному контролю)</t>
  </si>
  <si>
    <t>6137</t>
  </si>
  <si>
    <t xml:space="preserve">            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</si>
  <si>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2023002704</t>
  </si>
  <si>
    <t xml:space="preserve">            Субвенции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</si>
  <si>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2023508204</t>
  </si>
  <si>
    <t xml:space="preserve">            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</si>
  <si>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2023512004</t>
  </si>
  <si>
    <t xml:space="preserve">            Субвенции бюджетам городских округов на государственную регистрацию актов гражданского состояния</t>
  </si>
  <si>
    <t>2023593004</t>
  </si>
  <si>
    <t xml:space="preserve">            Субвенции бюджетам городских округов на выполнение передаваемых полномочий субъектов Российской Федерации (Субвенции бюджетам муниципальных образований на социальную поддержку детей-инвалидов дошкольного возраста)</t>
  </si>
  <si>
    <t>6054</t>
  </si>
  <si>
    <t xml:space="preserve">            Субвенции бюджетам городских округов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</si>
  <si>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2023002904</t>
  </si>
  <si>
    <t xml:space="preserve">            Прочие субвенции бюджетам городских округов (Прочие субвенции бюджетам городских округов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организациях)</t>
  </si>
  <si>
    <t>2023999904</t>
  </si>
  <si>
    <t>6047</t>
  </si>
  <si>
    <t xml:space="preserve">            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</t>
  </si>
  <si>
    <t>6049</t>
  </si>
  <si>
    <t xml:space="preserve">          Иные межбюджетные трансферты</t>
  </si>
  <si>
    <t>2024000000</t>
  </si>
  <si>
    <t xml:space="preserve">            Прочие межбюджетные трансферты, передаваемые бюджетам городских округов (Иные межбюджетные трансферты, передаваемые бюджетам городских округов на организацию видеонаблюдения в пунктах проведения экзаменов при проведении государственной итоговой аттестации по образовательным программам среднего общего образования)</t>
  </si>
  <si>
    <t>2024999904</t>
  </si>
  <si>
    <t>8096</t>
  </si>
  <si>
    <t xml:space="preserve">            Прочие межбюджетные трансферты, передаваемые бюджетам городских округов (Прочие межбюджетные трансферты, передаваемые бюджетам муниципальных образований на сбалансированность)</t>
  </si>
  <si>
    <t>8044</t>
  </si>
  <si>
    <t xml:space="preserve">Всего доходов:   </t>
  </si>
  <si>
    <t>Земельный налог</t>
  </si>
  <si>
    <t>Приложение №1</t>
  </si>
  <si>
    <t xml:space="preserve">к решению Совета народных депутатов </t>
  </si>
  <si>
    <t xml:space="preserve">ЗАТО г.Радужный Владимирской области </t>
  </si>
  <si>
    <t>от 04.12.2017г. №22/102</t>
  </si>
  <si>
    <t>Исп.Симонова А.С.</t>
  </si>
  <si>
    <t>3-67-17</t>
  </si>
  <si>
    <t>Руководитель                                                                         О.М.Горшкова</t>
  </si>
  <si>
    <t>Зав. бюджетным отделом                                                      Л.И.Заболотских</t>
  </si>
  <si>
    <t>Поступление доходов в бюджет ЗАТО г. Радужный Владимирской области на 2018 год</t>
  </si>
  <si>
    <t>(в редакции от 05.02.2018г.№2/9)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</si>
</sst>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6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b/>
      <sz val="12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i/>
      <sz val="14"/>
      <color rgb="FF000000"/>
      <name val="Times New Roman"/>
      <family val="1"/>
    </font>
    <font>
      <b/>
      <sz val="20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000000"/>
      </left>
      <right>
        <color rgb="FF000000"/>
      </right>
      <top style="thin">
        <color rgb="FF000000"/>
      </top>
      <bottom style="thin"/>
    </border>
    <border>
      <left>
        <color rgb="FF000000"/>
      </left>
      <right>
        <color rgb="FF000000"/>
      </right>
      <top style="thin">
        <color rgb="FF000000"/>
      </top>
      <bottom style="thin"/>
    </border>
    <border>
      <left>
        <color rgb="FF000000"/>
      </left>
      <right style="thin">
        <color rgb="FF000000"/>
      </right>
      <top style="thin">
        <color rgb="FF000000"/>
      </top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34" fillId="20" borderId="0">
      <alignment/>
      <protection/>
    </xf>
    <xf numFmtId="0" fontId="34" fillId="0" borderId="1">
      <alignment horizontal="center" vertical="center" wrapText="1"/>
      <protection/>
    </xf>
    <xf numFmtId="1" fontId="34" fillId="0" borderId="1">
      <alignment vertical="top" wrapText="1"/>
      <protection/>
    </xf>
    <xf numFmtId="0" fontId="34" fillId="0" borderId="0">
      <alignment/>
      <protection/>
    </xf>
    <xf numFmtId="1" fontId="34" fillId="0" borderId="2">
      <alignment horizontal="center" vertical="top" shrinkToFit="1"/>
      <protection/>
    </xf>
    <xf numFmtId="0" fontId="34" fillId="21" borderId="0">
      <alignment/>
      <protection/>
    </xf>
    <xf numFmtId="1" fontId="34" fillId="0" borderId="3">
      <alignment horizontal="center" vertical="top" shrinkToFit="1"/>
      <protection/>
    </xf>
    <xf numFmtId="0" fontId="34" fillId="0" borderId="1">
      <alignment horizontal="center" vertical="center" wrapText="1"/>
      <protection/>
    </xf>
    <xf numFmtId="1" fontId="34" fillId="0" borderId="4">
      <alignment horizontal="center" vertical="top" shrinkToFit="1"/>
      <protection/>
    </xf>
    <xf numFmtId="1" fontId="34" fillId="0" borderId="1">
      <alignment horizontal="center" vertical="top" shrinkToFit="1"/>
      <protection/>
    </xf>
    <xf numFmtId="0" fontId="35" fillId="0" borderId="5">
      <alignment horizontal="right"/>
      <protection/>
    </xf>
    <xf numFmtId="4" fontId="34" fillId="0" borderId="1">
      <alignment horizontal="right" vertical="top" shrinkToFit="1"/>
      <protection/>
    </xf>
    <xf numFmtId="0" fontId="34" fillId="20" borderId="0">
      <alignment shrinkToFit="1"/>
      <protection/>
    </xf>
    <xf numFmtId="4" fontId="35" fillId="22" borderId="5">
      <alignment horizontal="right" vertical="top" shrinkToFit="1"/>
      <protection/>
    </xf>
    <xf numFmtId="4" fontId="35" fillId="23" borderId="5">
      <alignment horizontal="right" vertical="top" shrinkToFit="1"/>
      <protection/>
    </xf>
    <xf numFmtId="0" fontId="36" fillId="0" borderId="0">
      <alignment horizontal="center"/>
      <protection/>
    </xf>
    <xf numFmtId="0" fontId="34" fillId="0" borderId="0">
      <alignment horizontal="right" wrapText="1"/>
      <protection/>
    </xf>
    <xf numFmtId="0" fontId="34" fillId="0" borderId="0">
      <alignment horizontal="left" wrapText="1"/>
      <protection/>
    </xf>
    <xf numFmtId="0" fontId="34" fillId="0" borderId="0">
      <alignment vertical="top"/>
      <protection/>
    </xf>
    <xf numFmtId="0" fontId="35" fillId="0" borderId="1">
      <alignment vertical="top" wrapText="1"/>
      <protection/>
    </xf>
    <xf numFmtId="0" fontId="34" fillId="20" borderId="0">
      <alignment horizontal="center"/>
      <protection/>
    </xf>
    <xf numFmtId="4" fontId="35" fillId="22" borderId="1">
      <alignment horizontal="right" vertical="top" shrinkToFit="1"/>
      <protection/>
    </xf>
    <xf numFmtId="4" fontId="35" fillId="23" borderId="1">
      <alignment horizontal="right" vertical="top" shrinkToFit="1"/>
      <protection/>
    </xf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7" fillId="30" borderId="6" applyNumberFormat="0" applyAlignment="0" applyProtection="0"/>
    <xf numFmtId="0" fontId="38" fillId="31" borderId="7" applyNumberFormat="0" applyAlignment="0" applyProtection="0"/>
    <xf numFmtId="0" fontId="39" fillId="31" borderId="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10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44" fillId="32" borderId="12" applyNumberFormat="0" applyAlignment="0" applyProtection="0"/>
    <xf numFmtId="0" fontId="45" fillId="0" borderId="0" applyNumberFormat="0" applyFill="0" applyBorder="0" applyAlignment="0" applyProtection="0"/>
    <xf numFmtId="0" fontId="46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5" borderId="13" applyNumberFormat="0" applyFont="0" applyAlignment="0" applyProtection="0"/>
    <xf numFmtId="9" fontId="0" fillId="0" borderId="0" applyFont="0" applyFill="0" applyBorder="0" applyAlignment="0" applyProtection="0"/>
    <xf numFmtId="0" fontId="49" fillId="0" borderId="14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6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52" fillId="0" borderId="0" xfId="41" applyNumberFormat="1" applyFo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52" fillId="0" borderId="1" xfId="39" applyNumberFormat="1" applyFont="1" applyProtection="1">
      <alignment horizontal="center" vertical="center" wrapText="1"/>
      <protection/>
    </xf>
    <xf numFmtId="0" fontId="53" fillId="0" borderId="1" xfId="57" applyNumberFormat="1" applyFont="1" applyProtection="1">
      <alignment vertical="top" wrapText="1"/>
      <protection/>
    </xf>
    <xf numFmtId="1" fontId="52" fillId="0" borderId="2" xfId="42" applyNumberFormat="1" applyFont="1" applyProtection="1">
      <alignment horizontal="center" vertical="top" shrinkToFit="1"/>
      <protection/>
    </xf>
    <xf numFmtId="1" fontId="52" fillId="0" borderId="3" xfId="44" applyNumberFormat="1" applyFont="1" applyProtection="1">
      <alignment horizontal="center" vertical="top" shrinkToFit="1"/>
      <protection/>
    </xf>
    <xf numFmtId="1" fontId="52" fillId="0" borderId="4" xfId="46" applyNumberFormat="1" applyFont="1" applyProtection="1">
      <alignment horizontal="center" vertical="top" shrinkToFit="1"/>
      <protection/>
    </xf>
    <xf numFmtId="0" fontId="52" fillId="0" borderId="0" xfId="56" applyNumberFormat="1" applyFont="1" applyProtection="1">
      <alignment vertical="top"/>
      <protection/>
    </xf>
    <xf numFmtId="0" fontId="52" fillId="0" borderId="1" xfId="57" applyNumberFormat="1" applyFont="1" applyProtection="1">
      <alignment vertical="top" wrapText="1"/>
      <protection/>
    </xf>
    <xf numFmtId="4" fontId="52" fillId="37" borderId="1" xfId="59" applyFont="1" applyFill="1" applyProtection="1">
      <alignment horizontal="right" vertical="top" shrinkToFit="1"/>
      <protection/>
    </xf>
    <xf numFmtId="0" fontId="4" fillId="37" borderId="0" xfId="0" applyFont="1" applyFill="1" applyAlignment="1" applyProtection="1">
      <alignment/>
      <protection locked="0"/>
    </xf>
    <xf numFmtId="1" fontId="53" fillId="0" borderId="2" xfId="42" applyNumberFormat="1" applyFont="1" applyProtection="1">
      <alignment horizontal="center" vertical="top" shrinkToFit="1"/>
      <protection/>
    </xf>
    <xf numFmtId="1" fontId="53" fillId="0" borderId="3" xfId="44" applyNumberFormat="1" applyFont="1" applyProtection="1">
      <alignment horizontal="center" vertical="top" shrinkToFit="1"/>
      <protection/>
    </xf>
    <xf numFmtId="1" fontId="53" fillId="0" borderId="4" xfId="46" applyNumberFormat="1" applyFont="1" applyProtection="1">
      <alignment horizontal="center" vertical="top" shrinkToFit="1"/>
      <protection/>
    </xf>
    <xf numFmtId="4" fontId="53" fillId="37" borderId="1" xfId="59" applyFont="1" applyFill="1" applyProtection="1">
      <alignment horizontal="right" vertical="top" shrinkToFit="1"/>
      <protection/>
    </xf>
    <xf numFmtId="0" fontId="53" fillId="0" borderId="0" xfId="41" applyNumberFormat="1" applyFo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54" fillId="0" borderId="1" xfId="57" applyNumberFormat="1" applyFont="1" applyProtection="1">
      <alignment vertical="top" wrapText="1"/>
      <protection/>
    </xf>
    <xf numFmtId="1" fontId="54" fillId="0" borderId="2" xfId="42" applyNumberFormat="1" applyFont="1" applyProtection="1">
      <alignment horizontal="center" vertical="top" shrinkToFit="1"/>
      <protection/>
    </xf>
    <xf numFmtId="1" fontId="54" fillId="0" borderId="3" xfId="44" applyNumberFormat="1" applyFont="1" applyProtection="1">
      <alignment horizontal="center" vertical="top" shrinkToFit="1"/>
      <protection/>
    </xf>
    <xf numFmtId="1" fontId="54" fillId="0" borderId="4" xfId="46" applyNumberFormat="1" applyFont="1" applyProtection="1">
      <alignment horizontal="center" vertical="top" shrinkToFit="1"/>
      <protection/>
    </xf>
    <xf numFmtId="4" fontId="54" fillId="37" borderId="1" xfId="59" applyFont="1" applyFill="1" applyProtection="1">
      <alignment horizontal="right" vertical="top" shrinkToFit="1"/>
      <protection/>
    </xf>
    <xf numFmtId="0" fontId="54" fillId="0" borderId="0" xfId="41" applyNumberFormat="1" applyFont="1" applyProtection="1">
      <alignment/>
      <protection/>
    </xf>
    <xf numFmtId="0" fontId="6" fillId="0" borderId="0" xfId="0" applyFont="1" applyAlignment="1" applyProtection="1">
      <alignment/>
      <protection locked="0"/>
    </xf>
    <xf numFmtId="0" fontId="52" fillId="37" borderId="15" xfId="39" applyNumberFormat="1" applyFont="1" applyFill="1" applyBorder="1" applyProtection="1">
      <alignment horizontal="center" vertical="center" wrapText="1"/>
      <protection/>
    </xf>
    <xf numFmtId="4" fontId="53" fillId="37" borderId="16" xfId="59" applyFont="1" applyFill="1" applyBorder="1" applyProtection="1">
      <alignment horizontal="right" vertical="top" shrinkToFit="1"/>
      <protection/>
    </xf>
    <xf numFmtId="4" fontId="55" fillId="37" borderId="17" xfId="51" applyFont="1" applyFill="1" applyBorder="1" applyAlignment="1" applyProtection="1">
      <alignment horizontal="right" vertical="center" shrinkToFit="1"/>
      <protection/>
    </xf>
    <xf numFmtId="0" fontId="52" fillId="0" borderId="0" xfId="53" applyNumberFormat="1" applyFont="1" applyAlignment="1" applyProtection="1">
      <alignment horizontal="right"/>
      <protection/>
    </xf>
    <xf numFmtId="0" fontId="52" fillId="0" borderId="0" xfId="53" applyFont="1" applyAlignment="1">
      <alignment horizontal="right"/>
      <protection/>
    </xf>
    <xf numFmtId="0" fontId="52" fillId="0" borderId="0" xfId="53" applyFont="1" applyAlignment="1">
      <alignment horizontal="center"/>
      <protection/>
    </xf>
    <xf numFmtId="0" fontId="52" fillId="0" borderId="0" xfId="53" applyNumberFormat="1" applyFont="1" applyAlignment="1" applyProtection="1">
      <alignment/>
      <protection/>
    </xf>
    <xf numFmtId="0" fontId="52" fillId="0" borderId="0" xfId="53" applyFont="1" applyAlignment="1">
      <alignment/>
      <protection/>
    </xf>
    <xf numFmtId="0" fontId="0" fillId="0" borderId="0" xfId="0" applyAlignment="1" applyProtection="1">
      <alignment/>
      <protection locked="0"/>
    </xf>
    <xf numFmtId="0" fontId="0" fillId="37" borderId="0" xfId="0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52" fillId="0" borderId="15" xfId="57" applyNumberFormat="1" applyFont="1" applyBorder="1" applyProtection="1">
      <alignment vertical="top" wrapText="1"/>
      <protection/>
    </xf>
    <xf numFmtId="4" fontId="52" fillId="37" borderId="15" xfId="59" applyFont="1" applyFill="1" applyBorder="1" applyProtection="1">
      <alignment horizontal="right" vertical="top" shrinkToFit="1"/>
      <protection/>
    </xf>
    <xf numFmtId="0" fontId="4" fillId="0" borderId="0" xfId="0" applyFont="1" applyBorder="1" applyAlignment="1" applyProtection="1">
      <alignment/>
      <protection locked="0"/>
    </xf>
    <xf numFmtId="0" fontId="4" fillId="37" borderId="0" xfId="0" applyFont="1" applyFill="1" applyBorder="1" applyAlignment="1" applyProtection="1">
      <alignment/>
      <protection locked="0"/>
    </xf>
    <xf numFmtId="4" fontId="52" fillId="37" borderId="17" xfId="59" applyFont="1" applyFill="1" applyBorder="1" applyProtection="1">
      <alignment horizontal="right" vertical="top" shrinkToFit="1"/>
      <protection/>
    </xf>
    <xf numFmtId="0" fontId="52" fillId="0" borderId="18" xfId="57" applyNumberFormat="1" applyFont="1" applyBorder="1" applyProtection="1">
      <alignment vertical="top" wrapText="1"/>
      <protection/>
    </xf>
    <xf numFmtId="1" fontId="52" fillId="0" borderId="19" xfId="42" applyNumberFormat="1" applyFont="1" applyBorder="1" applyProtection="1">
      <alignment horizontal="center" vertical="top" shrinkToFit="1"/>
      <protection/>
    </xf>
    <xf numFmtId="1" fontId="52" fillId="0" borderId="20" xfId="44" applyNumberFormat="1" applyFont="1" applyBorder="1" applyProtection="1">
      <alignment horizontal="center" vertical="top" shrinkToFit="1"/>
      <protection/>
    </xf>
    <xf numFmtId="1" fontId="52" fillId="0" borderId="21" xfId="46" applyNumberFormat="1" applyFont="1" applyBorder="1" applyProtection="1">
      <alignment horizontal="center" vertical="top" shrinkToFit="1"/>
      <protection/>
    </xf>
    <xf numFmtId="1" fontId="52" fillId="0" borderId="22" xfId="42" applyNumberFormat="1" applyFont="1" applyBorder="1" applyProtection="1">
      <alignment horizontal="center" vertical="top" shrinkToFit="1"/>
      <protection/>
    </xf>
    <xf numFmtId="1" fontId="52" fillId="0" borderId="23" xfId="44" applyNumberFormat="1" applyFont="1" applyBorder="1" applyProtection="1">
      <alignment horizontal="center" vertical="top" shrinkToFit="1"/>
      <protection/>
    </xf>
    <xf numFmtId="1" fontId="52" fillId="0" borderId="24" xfId="46" applyNumberFormat="1" applyFont="1" applyBorder="1" applyProtection="1">
      <alignment horizontal="center" vertical="top" shrinkToFit="1"/>
      <protection/>
    </xf>
    <xf numFmtId="0" fontId="52" fillId="0" borderId="0" xfId="39" applyFont="1" applyBorder="1" applyAlignment="1">
      <alignment horizontal="left" wrapText="1"/>
      <protection/>
    </xf>
    <xf numFmtId="0" fontId="52" fillId="0" borderId="0" xfId="53" applyNumberFormat="1" applyFont="1" applyAlignment="1" applyProtection="1">
      <alignment horizontal="right"/>
      <protection/>
    </xf>
    <xf numFmtId="0" fontId="52" fillId="0" borderId="0" xfId="53" applyFont="1" applyAlignment="1">
      <alignment horizontal="right"/>
      <protection/>
    </xf>
    <xf numFmtId="0" fontId="53" fillId="0" borderId="0" xfId="54" applyNumberFormat="1" applyFont="1" applyAlignment="1" applyProtection="1">
      <alignment horizontal="center" wrapText="1"/>
      <protection/>
    </xf>
    <xf numFmtId="0" fontId="53" fillId="0" borderId="0" xfId="54" applyFont="1" applyAlignment="1">
      <alignment horizontal="center" wrapText="1"/>
      <protection/>
    </xf>
    <xf numFmtId="0" fontId="52" fillId="0" borderId="0" xfId="55" applyNumberFormat="1" applyFont="1" applyProtection="1">
      <alignment horizontal="left" wrapText="1"/>
      <protection/>
    </xf>
    <xf numFmtId="0" fontId="52" fillId="0" borderId="0" xfId="55" applyFont="1">
      <alignment horizontal="left" wrapText="1"/>
      <protection/>
    </xf>
    <xf numFmtId="0" fontId="52" fillId="0" borderId="1" xfId="45" applyNumberFormat="1" applyFont="1" applyProtection="1">
      <alignment horizontal="center" vertical="center" wrapText="1"/>
      <protection/>
    </xf>
    <xf numFmtId="0" fontId="52" fillId="0" borderId="1" xfId="45" applyFont="1">
      <alignment horizontal="center" vertical="center" wrapText="1"/>
      <protection/>
    </xf>
    <xf numFmtId="0" fontId="55" fillId="0" borderId="3" xfId="48" applyNumberFormat="1" applyFont="1" applyBorder="1" applyAlignment="1" applyProtection="1">
      <alignment horizontal="center" vertical="center"/>
      <protection/>
    </xf>
    <xf numFmtId="0" fontId="55" fillId="0" borderId="3" xfId="48" applyFont="1" applyBorder="1" applyAlignment="1">
      <alignment horizontal="center" vertical="center"/>
      <protection/>
    </xf>
    <xf numFmtId="0" fontId="52" fillId="0" borderId="0" xfId="53" applyFont="1" applyAlignment="1">
      <alignment horizontal="center"/>
      <protection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Акцент1" xfId="61"/>
    <cellStyle name="Акцент2" xfId="62"/>
    <cellStyle name="Акцент3" xfId="63"/>
    <cellStyle name="Акцент4" xfId="64"/>
    <cellStyle name="Акцент5" xfId="65"/>
    <cellStyle name="Акцент6" xfId="66"/>
    <cellStyle name="Ввод " xfId="67"/>
    <cellStyle name="Вывод" xfId="68"/>
    <cellStyle name="Вычисление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Контрольная ячейка" xfId="77"/>
    <cellStyle name="Название" xfId="78"/>
    <cellStyle name="Нейтральный" xfId="79"/>
    <cellStyle name="Плохой" xfId="80"/>
    <cellStyle name="Пояснение" xfId="81"/>
    <cellStyle name="Примечание" xfId="82"/>
    <cellStyle name="Percent" xfId="83"/>
    <cellStyle name="Связанная ячейка" xfId="84"/>
    <cellStyle name="Текст предупреждения" xfId="85"/>
    <cellStyle name="Comma" xfId="86"/>
    <cellStyle name="Comma [0]" xfId="87"/>
    <cellStyle name="Хороший" xfId="8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4"/>
  <sheetViews>
    <sheetView showGridLines="0" tabSelected="1" zoomScalePageLayoutView="0" workbookViewId="0" topLeftCell="A1">
      <pane ySplit="10" topLeftCell="A11" activePane="bottomLeft" state="frozen"/>
      <selection pane="topLeft" activeCell="A1" sqref="A1"/>
      <selection pane="bottomLeft" activeCell="B6" sqref="B6"/>
    </sheetView>
  </sheetViews>
  <sheetFormatPr defaultColWidth="9.140625" defaultRowHeight="15" outlineLevelRow="4"/>
  <cols>
    <col min="1" max="1" width="65.421875" style="2" customWidth="1"/>
    <col min="2" max="2" width="5.57421875" style="2" customWidth="1"/>
    <col min="3" max="3" width="15.421875" style="2" customWidth="1"/>
    <col min="4" max="4" width="6.8515625" style="2" customWidth="1"/>
    <col min="5" max="5" width="5.8515625" style="2" customWidth="1"/>
    <col min="6" max="6" width="18.421875" style="11" customWidth="1"/>
    <col min="7" max="7" width="9.140625" style="2" customWidth="1"/>
    <col min="8" max="16384" width="9.140625" style="2" customWidth="1"/>
  </cols>
  <sheetData>
    <row r="1" spans="2:7" ht="18">
      <c r="B1" s="32"/>
      <c r="C1" s="32"/>
      <c r="D1" s="31" t="s">
        <v>181</v>
      </c>
      <c r="E1" s="30"/>
      <c r="F1" s="30"/>
      <c r="G1" s="1"/>
    </row>
    <row r="2" spans="1:7" ht="18">
      <c r="A2" s="49" t="s">
        <v>182</v>
      </c>
      <c r="B2" s="50"/>
      <c r="C2" s="50"/>
      <c r="D2" s="50"/>
      <c r="E2" s="50"/>
      <c r="F2" s="50"/>
      <c r="G2" s="1"/>
    </row>
    <row r="3" spans="1:7" ht="18">
      <c r="A3" s="49" t="s">
        <v>183</v>
      </c>
      <c r="B3" s="49"/>
      <c r="C3" s="49"/>
      <c r="D3" s="49"/>
      <c r="E3" s="49"/>
      <c r="F3" s="49"/>
      <c r="G3" s="1"/>
    </row>
    <row r="4" spans="1:7" ht="18">
      <c r="A4" s="28"/>
      <c r="B4" s="59" t="s">
        <v>184</v>
      </c>
      <c r="C4" s="59"/>
      <c r="D4" s="59"/>
      <c r="E4" s="59"/>
      <c r="F4" s="59"/>
      <c r="G4" s="1"/>
    </row>
    <row r="5" spans="1:7" ht="18">
      <c r="A5" s="28"/>
      <c r="B5" s="59" t="s">
        <v>190</v>
      </c>
      <c r="C5" s="59"/>
      <c r="D5" s="59"/>
      <c r="E5" s="59"/>
      <c r="F5" s="59"/>
      <c r="G5" s="1"/>
    </row>
    <row r="6" spans="1:7" ht="18">
      <c r="A6" s="28"/>
      <c r="B6" s="29"/>
      <c r="C6" s="29"/>
      <c r="D6" s="29"/>
      <c r="E6" s="29"/>
      <c r="F6" s="29"/>
      <c r="G6" s="1"/>
    </row>
    <row r="7" spans="1:7" ht="18">
      <c r="A7" s="28"/>
      <c r="B7" s="29"/>
      <c r="C7" s="29"/>
      <c r="D7" s="29"/>
      <c r="E7" s="29"/>
      <c r="F7" s="29"/>
      <c r="G7" s="1"/>
    </row>
    <row r="8" spans="1:7" ht="18">
      <c r="A8" s="51" t="s">
        <v>189</v>
      </c>
      <c r="B8" s="52"/>
      <c r="C8" s="52"/>
      <c r="D8" s="52"/>
      <c r="E8" s="52"/>
      <c r="F8" s="52"/>
      <c r="G8" s="1"/>
    </row>
    <row r="9" spans="1:7" ht="18">
      <c r="A9" s="53"/>
      <c r="B9" s="54"/>
      <c r="C9" s="54"/>
      <c r="D9" s="54"/>
      <c r="E9" s="54"/>
      <c r="F9" s="54"/>
      <c r="G9" s="1"/>
    </row>
    <row r="10" spans="1:7" ht="36">
      <c r="A10" s="3" t="s">
        <v>0</v>
      </c>
      <c r="B10" s="55" t="s">
        <v>1</v>
      </c>
      <c r="C10" s="56"/>
      <c r="D10" s="56"/>
      <c r="E10" s="56"/>
      <c r="F10" s="25" t="s">
        <v>2</v>
      </c>
      <c r="G10" s="1"/>
    </row>
    <row r="11" spans="1:7" s="17" customFormat="1" ht="24">
      <c r="A11" s="57" t="s">
        <v>179</v>
      </c>
      <c r="B11" s="58"/>
      <c r="C11" s="58"/>
      <c r="D11" s="58"/>
      <c r="E11" s="58"/>
      <c r="F11" s="27">
        <f>F12+F55</f>
        <v>591904277</v>
      </c>
      <c r="G11" s="16"/>
    </row>
    <row r="12" spans="1:7" s="17" customFormat="1" ht="17.25" outlineLevel="1">
      <c r="A12" s="4" t="s">
        <v>3</v>
      </c>
      <c r="B12" s="12" t="s">
        <v>4</v>
      </c>
      <c r="C12" s="13" t="s">
        <v>5</v>
      </c>
      <c r="D12" s="13" t="s">
        <v>6</v>
      </c>
      <c r="E12" s="14" t="s">
        <v>4</v>
      </c>
      <c r="F12" s="26">
        <v>108579117</v>
      </c>
      <c r="G12" s="16"/>
    </row>
    <row r="13" spans="1:7" ht="18" outlineLevel="3">
      <c r="A13" s="4" t="s">
        <v>7</v>
      </c>
      <c r="B13" s="12" t="s">
        <v>4</v>
      </c>
      <c r="C13" s="13" t="s">
        <v>8</v>
      </c>
      <c r="D13" s="13" t="s">
        <v>6</v>
      </c>
      <c r="E13" s="14" t="s">
        <v>4</v>
      </c>
      <c r="F13" s="15">
        <v>52300000</v>
      </c>
      <c r="G13" s="1"/>
    </row>
    <row r="14" spans="1:7" ht="108" outlineLevel="3">
      <c r="A14" s="9" t="s">
        <v>9</v>
      </c>
      <c r="B14" s="5" t="s">
        <v>10</v>
      </c>
      <c r="C14" s="6" t="s">
        <v>11</v>
      </c>
      <c r="D14" s="6" t="s">
        <v>12</v>
      </c>
      <c r="E14" s="7" t="s">
        <v>13</v>
      </c>
      <c r="F14" s="10">
        <v>48800000</v>
      </c>
      <c r="G14" s="1"/>
    </row>
    <row r="15" spans="1:7" ht="108" outlineLevel="3">
      <c r="A15" s="9" t="s">
        <v>14</v>
      </c>
      <c r="B15" s="5" t="s">
        <v>10</v>
      </c>
      <c r="C15" s="6" t="s">
        <v>15</v>
      </c>
      <c r="D15" s="6" t="s">
        <v>12</v>
      </c>
      <c r="E15" s="7" t="s">
        <v>13</v>
      </c>
      <c r="F15" s="10">
        <v>3000000</v>
      </c>
      <c r="G15" s="1"/>
    </row>
    <row r="16" spans="1:7" s="17" customFormat="1" ht="54" outlineLevel="1">
      <c r="A16" s="9" t="s">
        <v>16</v>
      </c>
      <c r="B16" s="5" t="s">
        <v>10</v>
      </c>
      <c r="C16" s="6" t="s">
        <v>17</v>
      </c>
      <c r="D16" s="6" t="s">
        <v>12</v>
      </c>
      <c r="E16" s="7" t="s">
        <v>13</v>
      </c>
      <c r="F16" s="10">
        <v>500000</v>
      </c>
      <c r="G16" s="16"/>
    </row>
    <row r="17" spans="1:7" ht="51.75" outlineLevel="3">
      <c r="A17" s="4" t="s">
        <v>18</v>
      </c>
      <c r="B17" s="12" t="s">
        <v>4</v>
      </c>
      <c r="C17" s="13" t="s">
        <v>19</v>
      </c>
      <c r="D17" s="13" t="s">
        <v>6</v>
      </c>
      <c r="E17" s="14" t="s">
        <v>4</v>
      </c>
      <c r="F17" s="15">
        <v>1133526.99</v>
      </c>
      <c r="G17" s="1"/>
    </row>
    <row r="18" spans="1:7" ht="54" outlineLevel="3">
      <c r="A18" s="9" t="s">
        <v>20</v>
      </c>
      <c r="B18" s="5" t="s">
        <v>21</v>
      </c>
      <c r="C18" s="6" t="s">
        <v>22</v>
      </c>
      <c r="D18" s="6" t="s">
        <v>6</v>
      </c>
      <c r="E18" s="7" t="s">
        <v>13</v>
      </c>
      <c r="F18" s="10">
        <v>422820.62</v>
      </c>
      <c r="G18" s="1"/>
    </row>
    <row r="19" spans="1:7" ht="72" outlineLevel="3">
      <c r="A19" s="9" t="s">
        <v>23</v>
      </c>
      <c r="B19" s="5" t="s">
        <v>21</v>
      </c>
      <c r="C19" s="6" t="s">
        <v>24</v>
      </c>
      <c r="D19" s="6" t="s">
        <v>6</v>
      </c>
      <c r="E19" s="7" t="s">
        <v>13</v>
      </c>
      <c r="F19" s="10">
        <v>3245</v>
      </c>
      <c r="G19" s="1"/>
    </row>
    <row r="20" spans="1:7" s="17" customFormat="1" ht="72" outlineLevel="1">
      <c r="A20" s="9" t="s">
        <v>25</v>
      </c>
      <c r="B20" s="5" t="s">
        <v>21</v>
      </c>
      <c r="C20" s="6" t="s">
        <v>26</v>
      </c>
      <c r="D20" s="6" t="s">
        <v>6</v>
      </c>
      <c r="E20" s="7" t="s">
        <v>13</v>
      </c>
      <c r="F20" s="10">
        <v>707461.37</v>
      </c>
      <c r="G20" s="16"/>
    </row>
    <row r="21" spans="1:7" ht="18" outlineLevel="3">
      <c r="A21" s="4" t="s">
        <v>27</v>
      </c>
      <c r="B21" s="12" t="s">
        <v>4</v>
      </c>
      <c r="C21" s="13" t="s">
        <v>28</v>
      </c>
      <c r="D21" s="13" t="s">
        <v>6</v>
      </c>
      <c r="E21" s="14" t="s">
        <v>4</v>
      </c>
      <c r="F21" s="15">
        <v>8649000</v>
      </c>
      <c r="G21" s="1"/>
    </row>
    <row r="22" spans="1:7" ht="36" outlineLevel="3">
      <c r="A22" s="9" t="s">
        <v>29</v>
      </c>
      <c r="B22" s="5" t="s">
        <v>10</v>
      </c>
      <c r="C22" s="6" t="s">
        <v>30</v>
      </c>
      <c r="D22" s="6" t="s">
        <v>12</v>
      </c>
      <c r="E22" s="7" t="s">
        <v>13</v>
      </c>
      <c r="F22" s="10">
        <v>8600000</v>
      </c>
      <c r="G22" s="1"/>
    </row>
    <row r="23" spans="1:7" s="17" customFormat="1" ht="54" outlineLevel="1">
      <c r="A23" s="9" t="s">
        <v>31</v>
      </c>
      <c r="B23" s="5" t="s">
        <v>10</v>
      </c>
      <c r="C23" s="6" t="s">
        <v>32</v>
      </c>
      <c r="D23" s="6" t="s">
        <v>12</v>
      </c>
      <c r="E23" s="7" t="s">
        <v>13</v>
      </c>
      <c r="F23" s="10">
        <v>49000</v>
      </c>
      <c r="G23" s="16"/>
    </row>
    <row r="24" spans="1:7" ht="18" outlineLevel="3">
      <c r="A24" s="4" t="s">
        <v>33</v>
      </c>
      <c r="B24" s="12" t="s">
        <v>4</v>
      </c>
      <c r="C24" s="13" t="s">
        <v>34</v>
      </c>
      <c r="D24" s="13" t="s">
        <v>6</v>
      </c>
      <c r="E24" s="14" t="s">
        <v>4</v>
      </c>
      <c r="F24" s="15">
        <v>14753000</v>
      </c>
      <c r="G24" s="1"/>
    </row>
    <row r="25" spans="1:7" ht="54" outlineLevel="3">
      <c r="A25" s="9" t="s">
        <v>35</v>
      </c>
      <c r="B25" s="5" t="s">
        <v>10</v>
      </c>
      <c r="C25" s="6" t="s">
        <v>36</v>
      </c>
      <c r="D25" s="6" t="s">
        <v>12</v>
      </c>
      <c r="E25" s="7" t="s">
        <v>13</v>
      </c>
      <c r="F25" s="10">
        <v>2750000</v>
      </c>
      <c r="G25" s="1"/>
    </row>
    <row r="26" spans="1:7" ht="18" outlineLevel="3">
      <c r="A26" s="9" t="s">
        <v>180</v>
      </c>
      <c r="B26" s="5" t="s">
        <v>10</v>
      </c>
      <c r="C26" s="6">
        <v>1060600000</v>
      </c>
      <c r="D26" s="6" t="s">
        <v>12</v>
      </c>
      <c r="E26" s="7" t="s">
        <v>13</v>
      </c>
      <c r="F26" s="10">
        <f>F27+F28</f>
        <v>12003000</v>
      </c>
      <c r="G26" s="1"/>
    </row>
    <row r="27" spans="1:7" ht="54" outlineLevel="3">
      <c r="A27" s="9" t="s">
        <v>37</v>
      </c>
      <c r="B27" s="5" t="s">
        <v>10</v>
      </c>
      <c r="C27" s="6" t="s">
        <v>38</v>
      </c>
      <c r="D27" s="6" t="s">
        <v>12</v>
      </c>
      <c r="E27" s="7" t="s">
        <v>13</v>
      </c>
      <c r="F27" s="10">
        <v>11800000</v>
      </c>
      <c r="G27" s="1"/>
    </row>
    <row r="28" spans="1:7" s="17" customFormat="1" ht="54" outlineLevel="1">
      <c r="A28" s="9" t="s">
        <v>39</v>
      </c>
      <c r="B28" s="5" t="s">
        <v>10</v>
      </c>
      <c r="C28" s="6" t="s">
        <v>40</v>
      </c>
      <c r="D28" s="6" t="s">
        <v>12</v>
      </c>
      <c r="E28" s="7" t="s">
        <v>13</v>
      </c>
      <c r="F28" s="10">
        <v>203000</v>
      </c>
      <c r="G28" s="16"/>
    </row>
    <row r="29" spans="1:7" ht="18" outlineLevel="3">
      <c r="A29" s="4" t="s">
        <v>41</v>
      </c>
      <c r="B29" s="12" t="s">
        <v>4</v>
      </c>
      <c r="C29" s="13" t="s">
        <v>42</v>
      </c>
      <c r="D29" s="13" t="s">
        <v>6</v>
      </c>
      <c r="E29" s="14" t="s">
        <v>4</v>
      </c>
      <c r="F29" s="15">
        <v>550000</v>
      </c>
      <c r="G29" s="1"/>
    </row>
    <row r="30" spans="1:7" s="17" customFormat="1" ht="72" outlineLevel="1">
      <c r="A30" s="9" t="s">
        <v>43</v>
      </c>
      <c r="B30" s="5" t="s">
        <v>10</v>
      </c>
      <c r="C30" s="6" t="s">
        <v>44</v>
      </c>
      <c r="D30" s="6" t="s">
        <v>12</v>
      </c>
      <c r="E30" s="7" t="s">
        <v>13</v>
      </c>
      <c r="F30" s="10">
        <v>550000</v>
      </c>
      <c r="G30" s="16"/>
    </row>
    <row r="31" spans="1:7" ht="69" outlineLevel="3">
      <c r="A31" s="4" t="s">
        <v>45</v>
      </c>
      <c r="B31" s="12" t="s">
        <v>4</v>
      </c>
      <c r="C31" s="13" t="s">
        <v>46</v>
      </c>
      <c r="D31" s="13" t="s">
        <v>6</v>
      </c>
      <c r="E31" s="14" t="s">
        <v>4</v>
      </c>
      <c r="F31" s="15">
        <v>13455000</v>
      </c>
      <c r="G31" s="1"/>
    </row>
    <row r="32" spans="1:7" ht="108" outlineLevel="3">
      <c r="A32" s="9" t="s">
        <v>47</v>
      </c>
      <c r="B32" s="5" t="s">
        <v>48</v>
      </c>
      <c r="C32" s="6" t="s">
        <v>49</v>
      </c>
      <c r="D32" s="6" t="s">
        <v>6</v>
      </c>
      <c r="E32" s="7" t="s">
        <v>50</v>
      </c>
      <c r="F32" s="10">
        <v>1500000</v>
      </c>
      <c r="G32" s="1"/>
    </row>
    <row r="33" spans="1:7" ht="108" outlineLevel="3">
      <c r="A33" s="9" t="s">
        <v>51</v>
      </c>
      <c r="B33" s="5" t="s">
        <v>52</v>
      </c>
      <c r="C33" s="6" t="s">
        <v>53</v>
      </c>
      <c r="D33" s="6" t="s">
        <v>6</v>
      </c>
      <c r="E33" s="7" t="s">
        <v>50</v>
      </c>
      <c r="F33" s="10">
        <v>9800000</v>
      </c>
      <c r="G33" s="1"/>
    </row>
    <row r="34" spans="1:7" ht="108" outlineLevel="3">
      <c r="A34" s="9" t="s">
        <v>54</v>
      </c>
      <c r="B34" s="5" t="s">
        <v>52</v>
      </c>
      <c r="C34" s="6" t="s">
        <v>55</v>
      </c>
      <c r="D34" s="6" t="s">
        <v>6</v>
      </c>
      <c r="E34" s="7" t="s">
        <v>50</v>
      </c>
      <c r="F34" s="10">
        <v>1040000</v>
      </c>
      <c r="G34" s="1"/>
    </row>
    <row r="35" spans="1:7" ht="90" outlineLevel="4">
      <c r="A35" s="9" t="s">
        <v>56</v>
      </c>
      <c r="B35" s="5" t="s">
        <v>52</v>
      </c>
      <c r="C35" s="6" t="s">
        <v>57</v>
      </c>
      <c r="D35" s="6" t="s">
        <v>6</v>
      </c>
      <c r="E35" s="7" t="s">
        <v>50</v>
      </c>
      <c r="F35" s="10">
        <v>915000</v>
      </c>
      <c r="G35" s="8"/>
    </row>
    <row r="36" spans="1:7" s="17" customFormat="1" ht="72" outlineLevel="1">
      <c r="A36" s="9" t="s">
        <v>58</v>
      </c>
      <c r="B36" s="5" t="s">
        <v>52</v>
      </c>
      <c r="C36" s="6" t="s">
        <v>59</v>
      </c>
      <c r="D36" s="6" t="s">
        <v>6</v>
      </c>
      <c r="E36" s="7" t="s">
        <v>50</v>
      </c>
      <c r="F36" s="10">
        <v>200000</v>
      </c>
      <c r="G36" s="16"/>
    </row>
    <row r="37" spans="1:7" ht="34.5" outlineLevel="3">
      <c r="A37" s="4" t="s">
        <v>60</v>
      </c>
      <c r="B37" s="12" t="s">
        <v>4</v>
      </c>
      <c r="C37" s="13" t="s">
        <v>61</v>
      </c>
      <c r="D37" s="13" t="s">
        <v>6</v>
      </c>
      <c r="E37" s="14" t="s">
        <v>4</v>
      </c>
      <c r="F37" s="15">
        <v>565000</v>
      </c>
      <c r="G37" s="1"/>
    </row>
    <row r="38" spans="1:7" ht="36" outlineLevel="3">
      <c r="A38" s="9" t="s">
        <v>62</v>
      </c>
      <c r="B38" s="5" t="s">
        <v>63</v>
      </c>
      <c r="C38" s="6" t="s">
        <v>64</v>
      </c>
      <c r="D38" s="6" t="s">
        <v>65</v>
      </c>
      <c r="E38" s="7" t="s">
        <v>50</v>
      </c>
      <c r="F38" s="10">
        <v>15000</v>
      </c>
      <c r="G38" s="1"/>
    </row>
    <row r="39" spans="1:7" ht="36" outlineLevel="3">
      <c r="A39" s="9" t="s">
        <v>66</v>
      </c>
      <c r="B39" s="5" t="s">
        <v>63</v>
      </c>
      <c r="C39" s="6" t="s">
        <v>67</v>
      </c>
      <c r="D39" s="6" t="s">
        <v>65</v>
      </c>
      <c r="E39" s="7" t="s">
        <v>50</v>
      </c>
      <c r="F39" s="10">
        <v>290000</v>
      </c>
      <c r="G39" s="1"/>
    </row>
    <row r="40" spans="1:7" s="17" customFormat="1" ht="36" outlineLevel="1">
      <c r="A40" s="9" t="s">
        <v>68</v>
      </c>
      <c r="B40" s="5" t="s">
        <v>63</v>
      </c>
      <c r="C40" s="6" t="s">
        <v>69</v>
      </c>
      <c r="D40" s="6" t="s">
        <v>65</v>
      </c>
      <c r="E40" s="7" t="s">
        <v>50</v>
      </c>
      <c r="F40" s="10">
        <v>260000</v>
      </c>
      <c r="G40" s="16"/>
    </row>
    <row r="41" spans="1:7" ht="51.75" outlineLevel="3">
      <c r="A41" s="4" t="s">
        <v>70</v>
      </c>
      <c r="B41" s="12" t="s">
        <v>4</v>
      </c>
      <c r="C41" s="13" t="s">
        <v>71</v>
      </c>
      <c r="D41" s="13" t="s">
        <v>6</v>
      </c>
      <c r="E41" s="14" t="s">
        <v>4</v>
      </c>
      <c r="F41" s="15">
        <v>15298590.01</v>
      </c>
      <c r="G41" s="1"/>
    </row>
    <row r="42" spans="1:7" ht="36" outlineLevel="3">
      <c r="A42" s="9" t="s">
        <v>72</v>
      </c>
      <c r="B42" s="5" t="s">
        <v>48</v>
      </c>
      <c r="C42" s="6" t="s">
        <v>73</v>
      </c>
      <c r="D42" s="6" t="s">
        <v>6</v>
      </c>
      <c r="E42" s="7" t="s">
        <v>74</v>
      </c>
      <c r="F42" s="10">
        <v>7654473.01</v>
      </c>
      <c r="G42" s="1"/>
    </row>
    <row r="43" spans="1:7" ht="54" outlineLevel="3">
      <c r="A43" s="9" t="s">
        <v>75</v>
      </c>
      <c r="B43" s="5" t="s">
        <v>76</v>
      </c>
      <c r="C43" s="6" t="s">
        <v>77</v>
      </c>
      <c r="D43" s="6" t="s">
        <v>6</v>
      </c>
      <c r="E43" s="7" t="s">
        <v>74</v>
      </c>
      <c r="F43" s="10">
        <v>2204117</v>
      </c>
      <c r="G43" s="1"/>
    </row>
    <row r="44" spans="1:7" s="17" customFormat="1" ht="54" outlineLevel="1">
      <c r="A44" s="9" t="s">
        <v>75</v>
      </c>
      <c r="B44" s="5" t="s">
        <v>78</v>
      </c>
      <c r="C44" s="6" t="s">
        <v>77</v>
      </c>
      <c r="D44" s="6" t="s">
        <v>6</v>
      </c>
      <c r="E44" s="7" t="s">
        <v>74</v>
      </c>
      <c r="F44" s="10">
        <v>5440000</v>
      </c>
      <c r="G44" s="16"/>
    </row>
    <row r="45" spans="1:7" ht="34.5" outlineLevel="3">
      <c r="A45" s="4" t="s">
        <v>79</v>
      </c>
      <c r="B45" s="12" t="s">
        <v>4</v>
      </c>
      <c r="C45" s="13" t="s">
        <v>80</v>
      </c>
      <c r="D45" s="13" t="s">
        <v>6</v>
      </c>
      <c r="E45" s="14" t="s">
        <v>4</v>
      </c>
      <c r="F45" s="15">
        <v>1000000</v>
      </c>
      <c r="G45" s="1"/>
    </row>
    <row r="46" spans="1:7" s="17" customFormat="1" ht="108" outlineLevel="1">
      <c r="A46" s="9" t="s">
        <v>81</v>
      </c>
      <c r="B46" s="5" t="s">
        <v>52</v>
      </c>
      <c r="C46" s="6" t="s">
        <v>82</v>
      </c>
      <c r="D46" s="6" t="s">
        <v>6</v>
      </c>
      <c r="E46" s="7" t="s">
        <v>83</v>
      </c>
      <c r="F46" s="10">
        <v>1000000</v>
      </c>
      <c r="G46" s="16"/>
    </row>
    <row r="47" spans="1:7" ht="34.5" outlineLevel="3">
      <c r="A47" s="4" t="s">
        <v>84</v>
      </c>
      <c r="B47" s="12" t="s">
        <v>4</v>
      </c>
      <c r="C47" s="13" t="s">
        <v>85</v>
      </c>
      <c r="D47" s="13" t="s">
        <v>6</v>
      </c>
      <c r="E47" s="14" t="s">
        <v>4</v>
      </c>
      <c r="F47" s="15">
        <v>855000</v>
      </c>
      <c r="G47" s="1"/>
    </row>
    <row r="48" spans="1:7" ht="36" outlineLevel="3">
      <c r="A48" s="9" t="s">
        <v>86</v>
      </c>
      <c r="B48" s="5" t="s">
        <v>87</v>
      </c>
      <c r="C48" s="6" t="s">
        <v>88</v>
      </c>
      <c r="D48" s="6" t="s">
        <v>65</v>
      </c>
      <c r="E48" s="7" t="s">
        <v>89</v>
      </c>
      <c r="F48" s="10">
        <v>50000</v>
      </c>
      <c r="G48" s="1"/>
    </row>
    <row r="49" spans="1:7" ht="90" outlineLevel="3">
      <c r="A49" s="9" t="s">
        <v>90</v>
      </c>
      <c r="B49" s="5" t="s">
        <v>91</v>
      </c>
      <c r="C49" s="6" t="s">
        <v>92</v>
      </c>
      <c r="D49" s="6" t="s">
        <v>65</v>
      </c>
      <c r="E49" s="7" t="s">
        <v>89</v>
      </c>
      <c r="F49" s="10">
        <v>70000</v>
      </c>
      <c r="G49" s="1"/>
    </row>
    <row r="50" spans="1:7" ht="54" outlineLevel="3">
      <c r="A50" s="9" t="s">
        <v>93</v>
      </c>
      <c r="B50" s="5" t="s">
        <v>91</v>
      </c>
      <c r="C50" s="6" t="s">
        <v>94</v>
      </c>
      <c r="D50" s="6" t="s">
        <v>65</v>
      </c>
      <c r="E50" s="7" t="s">
        <v>89</v>
      </c>
      <c r="F50" s="10">
        <v>600000</v>
      </c>
      <c r="G50" s="1"/>
    </row>
    <row r="51" spans="1:7" ht="54" outlineLevel="3">
      <c r="A51" s="9" t="s">
        <v>93</v>
      </c>
      <c r="B51" s="5" t="s">
        <v>95</v>
      </c>
      <c r="C51" s="6" t="s">
        <v>94</v>
      </c>
      <c r="D51" s="6" t="s">
        <v>6</v>
      </c>
      <c r="E51" s="7" t="s">
        <v>89</v>
      </c>
      <c r="F51" s="10">
        <v>5000</v>
      </c>
      <c r="G51" s="1"/>
    </row>
    <row r="52" spans="1:7" s="17" customFormat="1" ht="54" outlineLevel="1">
      <c r="A52" s="9" t="s">
        <v>93</v>
      </c>
      <c r="B52" s="5" t="s">
        <v>96</v>
      </c>
      <c r="C52" s="6" t="s">
        <v>94</v>
      </c>
      <c r="D52" s="6" t="s">
        <v>6</v>
      </c>
      <c r="E52" s="7" t="s">
        <v>89</v>
      </c>
      <c r="F52" s="10">
        <v>130000</v>
      </c>
      <c r="G52" s="16"/>
    </row>
    <row r="53" spans="1:7" ht="18" outlineLevel="3">
      <c r="A53" s="4" t="s">
        <v>97</v>
      </c>
      <c r="B53" s="12" t="s">
        <v>4</v>
      </c>
      <c r="C53" s="13" t="s">
        <v>98</v>
      </c>
      <c r="D53" s="13" t="s">
        <v>6</v>
      </c>
      <c r="E53" s="14" t="s">
        <v>4</v>
      </c>
      <c r="F53" s="15">
        <v>20000</v>
      </c>
      <c r="G53" s="1"/>
    </row>
    <row r="54" spans="1:7" s="17" customFormat="1" ht="36">
      <c r="A54" s="9" t="s">
        <v>99</v>
      </c>
      <c r="B54" s="5" t="s">
        <v>48</v>
      </c>
      <c r="C54" s="6" t="s">
        <v>100</v>
      </c>
      <c r="D54" s="6" t="s">
        <v>6</v>
      </c>
      <c r="E54" s="7" t="s">
        <v>101</v>
      </c>
      <c r="F54" s="10">
        <v>20000</v>
      </c>
      <c r="G54" s="16"/>
    </row>
    <row r="55" spans="1:7" s="17" customFormat="1" ht="17.25" outlineLevel="1">
      <c r="A55" s="4" t="s">
        <v>102</v>
      </c>
      <c r="B55" s="12" t="s">
        <v>4</v>
      </c>
      <c r="C55" s="13" t="s">
        <v>103</v>
      </c>
      <c r="D55" s="13" t="s">
        <v>6</v>
      </c>
      <c r="E55" s="14" t="s">
        <v>4</v>
      </c>
      <c r="F55" s="15">
        <f>F56</f>
        <v>483325160</v>
      </c>
      <c r="G55" s="16"/>
    </row>
    <row r="56" spans="1:7" s="24" customFormat="1" ht="51.75" outlineLevel="2">
      <c r="A56" s="4" t="s">
        <v>104</v>
      </c>
      <c r="B56" s="12" t="s">
        <v>4</v>
      </c>
      <c r="C56" s="13" t="s">
        <v>105</v>
      </c>
      <c r="D56" s="13" t="s">
        <v>6</v>
      </c>
      <c r="E56" s="14" t="s">
        <v>4</v>
      </c>
      <c r="F56" s="15">
        <f>F57+F60+F72+F86</f>
        <v>483325160</v>
      </c>
      <c r="G56" s="23"/>
    </row>
    <row r="57" spans="1:7" ht="36" outlineLevel="3">
      <c r="A57" s="18" t="s">
        <v>106</v>
      </c>
      <c r="B57" s="19" t="s">
        <v>4</v>
      </c>
      <c r="C57" s="20" t="s">
        <v>107</v>
      </c>
      <c r="D57" s="20" t="s">
        <v>6</v>
      </c>
      <c r="E57" s="21" t="s">
        <v>4</v>
      </c>
      <c r="F57" s="22">
        <v>296732000</v>
      </c>
      <c r="G57" s="1"/>
    </row>
    <row r="58" spans="1:7" ht="54" outlineLevel="3">
      <c r="A58" s="9" t="s">
        <v>108</v>
      </c>
      <c r="B58" s="5" t="s">
        <v>109</v>
      </c>
      <c r="C58" s="6" t="s">
        <v>110</v>
      </c>
      <c r="D58" s="6" t="s">
        <v>6</v>
      </c>
      <c r="E58" s="7" t="s">
        <v>111</v>
      </c>
      <c r="F58" s="10">
        <v>56450000</v>
      </c>
      <c r="G58" s="1"/>
    </row>
    <row r="59" spans="1:7" s="17" customFormat="1" ht="72" outlineLevel="2">
      <c r="A59" s="9" t="s">
        <v>112</v>
      </c>
      <c r="B59" s="5" t="s">
        <v>109</v>
      </c>
      <c r="C59" s="6" t="s">
        <v>113</v>
      </c>
      <c r="D59" s="6" t="s">
        <v>6</v>
      </c>
      <c r="E59" s="7" t="s">
        <v>111</v>
      </c>
      <c r="F59" s="10">
        <v>240282000</v>
      </c>
      <c r="G59" s="16"/>
    </row>
    <row r="60" spans="1:7" ht="34.5" outlineLevel="3">
      <c r="A60" s="4" t="s">
        <v>114</v>
      </c>
      <c r="B60" s="12" t="s">
        <v>4</v>
      </c>
      <c r="C60" s="13" t="s">
        <v>115</v>
      </c>
      <c r="D60" s="13" t="s">
        <v>6</v>
      </c>
      <c r="E60" s="14" t="s">
        <v>4</v>
      </c>
      <c r="F60" s="15">
        <v>30278300</v>
      </c>
      <c r="G60" s="1"/>
    </row>
    <row r="61" spans="1:7" ht="54" outlineLevel="3">
      <c r="A61" s="9" t="s">
        <v>116</v>
      </c>
      <c r="B61" s="5" t="s">
        <v>48</v>
      </c>
      <c r="C61" s="6" t="s">
        <v>117</v>
      </c>
      <c r="D61" s="6" t="s">
        <v>6</v>
      </c>
      <c r="E61" s="7" t="s">
        <v>111</v>
      </c>
      <c r="F61" s="10">
        <v>10400000</v>
      </c>
      <c r="G61" s="1"/>
    </row>
    <row r="62" spans="1:7" ht="72" outlineLevel="3">
      <c r="A62" s="9" t="s">
        <v>118</v>
      </c>
      <c r="B62" s="5" t="s">
        <v>48</v>
      </c>
      <c r="C62" s="6" t="s">
        <v>119</v>
      </c>
      <c r="D62" s="6" t="s">
        <v>120</v>
      </c>
      <c r="E62" s="7" t="s">
        <v>111</v>
      </c>
      <c r="F62" s="10">
        <v>120000</v>
      </c>
      <c r="G62" s="1"/>
    </row>
    <row r="63" spans="1:7" ht="90" outlineLevel="3">
      <c r="A63" s="9" t="s">
        <v>121</v>
      </c>
      <c r="B63" s="5" t="s">
        <v>48</v>
      </c>
      <c r="C63" s="6" t="s">
        <v>119</v>
      </c>
      <c r="D63" s="6" t="s">
        <v>122</v>
      </c>
      <c r="E63" s="7" t="s">
        <v>111</v>
      </c>
      <c r="F63" s="10">
        <v>52300</v>
      </c>
      <c r="G63" s="1"/>
    </row>
    <row r="64" spans="1:7" ht="54" outlineLevel="3">
      <c r="A64" s="9" t="s">
        <v>123</v>
      </c>
      <c r="B64" s="5" t="s">
        <v>48</v>
      </c>
      <c r="C64" s="6" t="s">
        <v>119</v>
      </c>
      <c r="D64" s="6" t="s">
        <v>124</v>
      </c>
      <c r="E64" s="7" t="s">
        <v>111</v>
      </c>
      <c r="F64" s="10">
        <v>987200</v>
      </c>
      <c r="G64" s="1"/>
    </row>
    <row r="65" spans="1:7" ht="72" outlineLevel="3">
      <c r="A65" s="9" t="s">
        <v>125</v>
      </c>
      <c r="B65" s="5" t="s">
        <v>126</v>
      </c>
      <c r="C65" s="6" t="s">
        <v>119</v>
      </c>
      <c r="D65" s="6" t="s">
        <v>127</v>
      </c>
      <c r="E65" s="7" t="s">
        <v>111</v>
      </c>
      <c r="F65" s="10">
        <v>2298000</v>
      </c>
      <c r="G65" s="1"/>
    </row>
    <row r="66" spans="1:7" ht="144" outlineLevel="3">
      <c r="A66" s="9" t="s">
        <v>128</v>
      </c>
      <c r="B66" s="5" t="s">
        <v>129</v>
      </c>
      <c r="C66" s="6" t="s">
        <v>119</v>
      </c>
      <c r="D66" s="6" t="s">
        <v>130</v>
      </c>
      <c r="E66" s="7" t="s">
        <v>111</v>
      </c>
      <c r="F66" s="10">
        <v>16200</v>
      </c>
      <c r="G66" s="1"/>
    </row>
    <row r="67" spans="1:7" ht="108" outlineLevel="3">
      <c r="A67" s="9" t="s">
        <v>131</v>
      </c>
      <c r="B67" s="5" t="s">
        <v>129</v>
      </c>
      <c r="C67" s="6" t="s">
        <v>119</v>
      </c>
      <c r="D67" s="6" t="s">
        <v>132</v>
      </c>
      <c r="E67" s="7" t="s">
        <v>111</v>
      </c>
      <c r="F67" s="10">
        <v>9268600</v>
      </c>
      <c r="G67" s="1"/>
    </row>
    <row r="68" spans="1:7" ht="72" outlineLevel="3">
      <c r="A68" s="9" t="s">
        <v>133</v>
      </c>
      <c r="B68" s="5" t="s">
        <v>134</v>
      </c>
      <c r="C68" s="6" t="s">
        <v>135</v>
      </c>
      <c r="D68" s="6" t="s">
        <v>6</v>
      </c>
      <c r="E68" s="7" t="s">
        <v>111</v>
      </c>
      <c r="F68" s="10">
        <v>800000</v>
      </c>
      <c r="G68" s="1"/>
    </row>
    <row r="69" spans="1:7" ht="108" outlineLevel="3">
      <c r="A69" s="9" t="s">
        <v>136</v>
      </c>
      <c r="B69" s="5" t="s">
        <v>134</v>
      </c>
      <c r="C69" s="6" t="s">
        <v>119</v>
      </c>
      <c r="D69" s="6" t="s">
        <v>137</v>
      </c>
      <c r="E69" s="7" t="s">
        <v>111</v>
      </c>
      <c r="F69" s="10">
        <v>113000</v>
      </c>
      <c r="G69" s="1"/>
    </row>
    <row r="70" spans="1:7" ht="120" customHeight="1" outlineLevel="3">
      <c r="A70" s="9" t="s">
        <v>138</v>
      </c>
      <c r="B70" s="5" t="s">
        <v>134</v>
      </c>
      <c r="C70" s="6" t="s">
        <v>119</v>
      </c>
      <c r="D70" s="6" t="s">
        <v>139</v>
      </c>
      <c r="E70" s="7" t="s">
        <v>111</v>
      </c>
      <c r="F70" s="10">
        <v>1475000</v>
      </c>
      <c r="G70" s="1"/>
    </row>
    <row r="71" spans="1:7" s="17" customFormat="1" ht="84" customHeight="1" outlineLevel="2">
      <c r="A71" s="9" t="s">
        <v>140</v>
      </c>
      <c r="B71" s="5" t="s">
        <v>134</v>
      </c>
      <c r="C71" s="6" t="s">
        <v>119</v>
      </c>
      <c r="D71" s="6" t="s">
        <v>141</v>
      </c>
      <c r="E71" s="7" t="s">
        <v>111</v>
      </c>
      <c r="F71" s="10">
        <v>4748000</v>
      </c>
      <c r="G71" s="16"/>
    </row>
    <row r="72" spans="1:7" ht="34.5" outlineLevel="3">
      <c r="A72" s="4" t="s">
        <v>142</v>
      </c>
      <c r="B72" s="12" t="s">
        <v>4</v>
      </c>
      <c r="C72" s="13" t="s">
        <v>143</v>
      </c>
      <c r="D72" s="13" t="s">
        <v>6</v>
      </c>
      <c r="E72" s="14" t="s">
        <v>4</v>
      </c>
      <c r="F72" s="15">
        <f>SUM(F73:F85)</f>
        <v>147554660</v>
      </c>
      <c r="G72" s="1"/>
    </row>
    <row r="73" spans="1:7" ht="108" outlineLevel="4">
      <c r="A73" s="9" t="s">
        <v>144</v>
      </c>
      <c r="B73" s="5" t="s">
        <v>96</v>
      </c>
      <c r="C73" s="6" t="s">
        <v>145</v>
      </c>
      <c r="D73" s="6" t="s">
        <v>146</v>
      </c>
      <c r="E73" s="7" t="s">
        <v>111</v>
      </c>
      <c r="F73" s="10">
        <v>375400</v>
      </c>
      <c r="G73" s="8"/>
    </row>
    <row r="74" spans="1:7" ht="108" outlineLevel="3">
      <c r="A74" s="9" t="s">
        <v>147</v>
      </c>
      <c r="B74" s="5" t="s">
        <v>96</v>
      </c>
      <c r="C74" s="6" t="s">
        <v>145</v>
      </c>
      <c r="D74" s="6" t="s">
        <v>148</v>
      </c>
      <c r="E74" s="7" t="s">
        <v>111</v>
      </c>
      <c r="F74" s="10">
        <v>391800</v>
      </c>
      <c r="G74" s="1"/>
    </row>
    <row r="75" spans="1:7" ht="126" outlineLevel="3">
      <c r="A75" s="9" t="s">
        <v>149</v>
      </c>
      <c r="B75" s="5" t="s">
        <v>96</v>
      </c>
      <c r="C75" s="6" t="s">
        <v>145</v>
      </c>
      <c r="D75" s="6" t="s">
        <v>150</v>
      </c>
      <c r="E75" s="7" t="s">
        <v>111</v>
      </c>
      <c r="F75" s="10">
        <v>987200</v>
      </c>
      <c r="G75" s="1"/>
    </row>
    <row r="76" spans="1:7" ht="126" outlineLevel="3">
      <c r="A76" s="9" t="s">
        <v>151</v>
      </c>
      <c r="B76" s="5" t="s">
        <v>96</v>
      </c>
      <c r="C76" s="6" t="s">
        <v>145</v>
      </c>
      <c r="D76" s="6" t="s">
        <v>152</v>
      </c>
      <c r="E76" s="7" t="s">
        <v>111</v>
      </c>
      <c r="F76" s="10">
        <v>120600</v>
      </c>
      <c r="G76" s="1"/>
    </row>
    <row r="77" spans="1:7" ht="108" outlineLevel="3">
      <c r="A77" s="9" t="s">
        <v>153</v>
      </c>
      <c r="B77" s="5" t="s">
        <v>96</v>
      </c>
      <c r="C77" s="6" t="s">
        <v>145</v>
      </c>
      <c r="D77" s="6" t="s">
        <v>154</v>
      </c>
      <c r="E77" s="7" t="s">
        <v>111</v>
      </c>
      <c r="F77" s="10">
        <v>308100</v>
      </c>
      <c r="G77" s="1"/>
    </row>
    <row r="78" spans="1:7" ht="72" outlineLevel="3">
      <c r="A78" s="9" t="s">
        <v>155</v>
      </c>
      <c r="B78" s="5" t="s">
        <v>96</v>
      </c>
      <c r="C78" s="6" t="s">
        <v>156</v>
      </c>
      <c r="D78" s="6" t="s">
        <v>6</v>
      </c>
      <c r="E78" s="7" t="s">
        <v>111</v>
      </c>
      <c r="F78" s="10">
        <v>7833000</v>
      </c>
      <c r="G78" s="1"/>
    </row>
    <row r="79" spans="1:7" ht="90" outlineLevel="3">
      <c r="A79" s="9" t="s">
        <v>157</v>
      </c>
      <c r="B79" s="5" t="s">
        <v>96</v>
      </c>
      <c r="C79" s="6" t="s">
        <v>158</v>
      </c>
      <c r="D79" s="6" t="s">
        <v>6</v>
      </c>
      <c r="E79" s="7" t="s">
        <v>111</v>
      </c>
      <c r="F79" s="10">
        <v>1252000</v>
      </c>
      <c r="G79" s="1"/>
    </row>
    <row r="80" spans="1:7" ht="90" outlineLevel="3">
      <c r="A80" s="9" t="s">
        <v>159</v>
      </c>
      <c r="B80" s="5" t="s">
        <v>96</v>
      </c>
      <c r="C80" s="6" t="s">
        <v>160</v>
      </c>
      <c r="D80" s="6" t="s">
        <v>6</v>
      </c>
      <c r="E80" s="7" t="s">
        <v>111</v>
      </c>
      <c r="F80" s="10">
        <v>21760</v>
      </c>
      <c r="G80" s="1"/>
    </row>
    <row r="81" spans="1:7" ht="54" outlineLevel="3">
      <c r="A81" s="9" t="s">
        <v>161</v>
      </c>
      <c r="B81" s="5" t="s">
        <v>96</v>
      </c>
      <c r="C81" s="6" t="s">
        <v>162</v>
      </c>
      <c r="D81" s="6" t="s">
        <v>6</v>
      </c>
      <c r="E81" s="7" t="s">
        <v>111</v>
      </c>
      <c r="F81" s="10">
        <v>1234000</v>
      </c>
      <c r="G81" s="1"/>
    </row>
    <row r="82" spans="1:7" ht="90" outlineLevel="3">
      <c r="A82" s="9" t="s">
        <v>163</v>
      </c>
      <c r="B82" s="5" t="s">
        <v>134</v>
      </c>
      <c r="C82" s="6" t="s">
        <v>145</v>
      </c>
      <c r="D82" s="6" t="s">
        <v>164</v>
      </c>
      <c r="E82" s="7" t="s">
        <v>111</v>
      </c>
      <c r="F82" s="10">
        <v>315200</v>
      </c>
      <c r="G82" s="1"/>
    </row>
    <row r="83" spans="1:7" ht="90" outlineLevel="4">
      <c r="A83" s="9" t="s">
        <v>165</v>
      </c>
      <c r="B83" s="5" t="s">
        <v>134</v>
      </c>
      <c r="C83" s="6" t="s">
        <v>166</v>
      </c>
      <c r="D83" s="6" t="s">
        <v>6</v>
      </c>
      <c r="E83" s="7" t="s">
        <v>111</v>
      </c>
      <c r="F83" s="10">
        <v>5671600</v>
      </c>
      <c r="G83" s="8"/>
    </row>
    <row r="84" spans="1:7" ht="162" outlineLevel="3">
      <c r="A84" s="9" t="s">
        <v>167</v>
      </c>
      <c r="B84" s="5" t="s">
        <v>134</v>
      </c>
      <c r="C84" s="6" t="s">
        <v>168</v>
      </c>
      <c r="D84" s="6" t="s">
        <v>169</v>
      </c>
      <c r="E84" s="7" t="s">
        <v>111</v>
      </c>
      <c r="F84" s="10">
        <v>70400000</v>
      </c>
      <c r="G84" s="1"/>
    </row>
    <row r="85" spans="1:7" s="17" customFormat="1" ht="72" outlineLevel="2">
      <c r="A85" s="9" t="s">
        <v>170</v>
      </c>
      <c r="B85" s="5" t="s">
        <v>134</v>
      </c>
      <c r="C85" s="6" t="s">
        <v>168</v>
      </c>
      <c r="D85" s="6" t="s">
        <v>171</v>
      </c>
      <c r="E85" s="7" t="s">
        <v>111</v>
      </c>
      <c r="F85" s="10">
        <v>58644000</v>
      </c>
      <c r="G85" s="16"/>
    </row>
    <row r="86" spans="1:7" ht="18" outlineLevel="3">
      <c r="A86" s="4" t="s">
        <v>172</v>
      </c>
      <c r="B86" s="12" t="s">
        <v>4</v>
      </c>
      <c r="C86" s="13" t="s">
        <v>173</v>
      </c>
      <c r="D86" s="13" t="s">
        <v>6</v>
      </c>
      <c r="E86" s="14" t="s">
        <v>4</v>
      </c>
      <c r="F86" s="15">
        <v>8760200</v>
      </c>
      <c r="G86" s="1"/>
    </row>
    <row r="87" spans="1:7" ht="144" outlineLevel="3">
      <c r="A87" s="36" t="s">
        <v>174</v>
      </c>
      <c r="B87" s="45" t="s">
        <v>134</v>
      </c>
      <c r="C87" s="46" t="s">
        <v>175</v>
      </c>
      <c r="D87" s="46" t="s">
        <v>176</v>
      </c>
      <c r="E87" s="47" t="s">
        <v>111</v>
      </c>
      <c r="F87" s="37">
        <v>162200</v>
      </c>
      <c r="G87" s="1"/>
    </row>
    <row r="88" spans="1:7" ht="72">
      <c r="A88" s="41" t="s">
        <v>177</v>
      </c>
      <c r="B88" s="42" t="s">
        <v>109</v>
      </c>
      <c r="C88" s="43" t="s">
        <v>175</v>
      </c>
      <c r="D88" s="43" t="s">
        <v>178</v>
      </c>
      <c r="E88" s="44" t="s">
        <v>111</v>
      </c>
      <c r="F88" s="40">
        <v>8598000</v>
      </c>
      <c r="G88" s="1"/>
    </row>
    <row r="89" s="38" customFormat="1" ht="84" customHeight="1">
      <c r="F89" s="39"/>
    </row>
    <row r="90" spans="1:4" ht="18">
      <c r="A90" s="48" t="s">
        <v>187</v>
      </c>
      <c r="B90" s="48"/>
      <c r="C90" s="48"/>
      <c r="D90" s="48"/>
    </row>
    <row r="91" spans="1:4" ht="18">
      <c r="A91" s="2" t="s">
        <v>188</v>
      </c>
      <c r="D91" s="11"/>
    </row>
    <row r="92" spans="1:4" ht="18">
      <c r="A92" s="33"/>
      <c r="B92" s="33"/>
      <c r="C92" s="33"/>
      <c r="D92" s="34"/>
    </row>
    <row r="93" ht="18">
      <c r="A93" s="35" t="s">
        <v>185</v>
      </c>
    </row>
    <row r="94" ht="18">
      <c r="A94" s="35" t="s">
        <v>186</v>
      </c>
    </row>
  </sheetData>
  <sheetProtection/>
  <mergeCells count="9">
    <mergeCell ref="A90:D90"/>
    <mergeCell ref="A2:F2"/>
    <mergeCell ref="A8:F8"/>
    <mergeCell ref="A9:F9"/>
    <mergeCell ref="B10:E10"/>
    <mergeCell ref="A11:E11"/>
    <mergeCell ref="A3:F3"/>
    <mergeCell ref="B4:F4"/>
    <mergeCell ref="B5:F5"/>
  </mergeCells>
  <printOptions/>
  <pageMargins left="1.1811023622047245" right="0.7874015748031497" top="0.3937007874015748" bottom="0.3937007874015748" header="0.3937007874015748" footer="0.5118110236220472"/>
  <pageSetup errors="blank" fitToHeight="200" fitToWidth="1" orientation="portrait" paperSize="9" scale="68" r:id="rId1"/>
  <headerFoot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NOUT-HP\stp</dc:creator>
  <cp:keywords/>
  <dc:description/>
  <cp:lastModifiedBy>gorfo</cp:lastModifiedBy>
  <cp:lastPrinted>2018-01-26T06:07:48Z</cp:lastPrinted>
  <dcterms:created xsi:type="dcterms:W3CDTF">2018-01-26T05:16:00Z</dcterms:created>
  <dcterms:modified xsi:type="dcterms:W3CDTF">2018-02-06T07:56:15Z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(к СНД)(4).xls</vt:lpwstr>
  </property>
  <property fmtid="{D5CDD505-2E9C-101B-9397-08002B2CF9AE}" pid="3" name="Название отчета">
    <vt:lpwstr>Вариант (к СНД)(4).xls</vt:lpwstr>
  </property>
  <property fmtid="{D5CDD505-2E9C-101B-9397-08002B2CF9AE}" pid="4" name="Версия клиента">
    <vt:lpwstr>17.4.6.1220</vt:lpwstr>
  </property>
  <property fmtid="{D5CDD505-2E9C-101B-9397-08002B2CF9AE}" pid="5" name="Версия базы">
    <vt:lpwstr>17.4.4301.0</vt:lpwstr>
  </property>
  <property fmtid="{D5CDD505-2E9C-101B-9397-08002B2CF9AE}" pid="6" name="Тип сервера">
    <vt:lpwstr>MSSQL</vt:lpwstr>
  </property>
  <property fmtid="{D5CDD505-2E9C-101B-9397-08002B2CF9AE}" pid="7" name="Сервер">
    <vt:lpwstr>server-intel</vt:lpwstr>
  </property>
  <property fmtid="{D5CDD505-2E9C-101B-9397-08002B2CF9AE}" pid="8" name="База">
    <vt:lpwstr>Budget2018</vt:lpwstr>
  </property>
  <property fmtid="{D5CDD505-2E9C-101B-9397-08002B2CF9AE}" pid="9" name="Пользователь">
    <vt:lpwstr>симонова</vt:lpwstr>
  </property>
  <property fmtid="{D5CDD505-2E9C-101B-9397-08002B2CF9AE}" pid="10" name="Шаблон">
    <vt:lpwstr>sqr_rosp_inc2008</vt:lpwstr>
  </property>
  <property fmtid="{D5CDD505-2E9C-101B-9397-08002B2CF9AE}" pid="11" name="Локальная база">
    <vt:lpwstr>используется</vt:lpwstr>
  </property>
</Properties>
</file>