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9152" windowHeight="11328"/>
  </bookViews>
  <sheets>
    <sheet name="Лист3" sheetId="1" r:id="rId1"/>
  </sheets>
  <definedNames>
    <definedName name="_xlnm.Print_Area" localSheetId="0">Лист3!$A$1:$K$39</definedName>
  </definedNames>
  <calcPr calcId="124519"/>
</workbook>
</file>

<file path=xl/calcChain.xml><?xml version="1.0" encoding="utf-8"?>
<calcChain xmlns="http://schemas.openxmlformats.org/spreadsheetml/2006/main">
  <c r="I29" i="1"/>
  <c r="H27" l="1"/>
  <c r="H28"/>
  <c r="H29"/>
  <c r="H30"/>
  <c r="E27"/>
  <c r="E28"/>
  <c r="E29"/>
  <c r="J29"/>
  <c r="J30"/>
  <c r="I30"/>
  <c r="H31"/>
  <c r="E30"/>
  <c r="J20"/>
  <c r="C14"/>
  <c r="J31"/>
  <c r="I31"/>
  <c r="J28"/>
  <c r="I28"/>
  <c r="J27"/>
  <c r="I27"/>
  <c r="J26"/>
  <c r="I26"/>
  <c r="H26"/>
  <c r="E26"/>
  <c r="J25"/>
  <c r="I25"/>
  <c r="H25"/>
  <c r="E25"/>
  <c r="J24"/>
  <c r="I24"/>
  <c r="H24"/>
  <c r="E24"/>
  <c r="J23"/>
  <c r="I23"/>
  <c r="H23"/>
  <c r="E23"/>
  <c r="J22"/>
  <c r="K22" s="1"/>
  <c r="I22"/>
  <c r="H22"/>
  <c r="E22"/>
  <c r="G21"/>
  <c r="H21" s="1"/>
  <c r="F21"/>
  <c r="D21"/>
  <c r="C21"/>
  <c r="J19"/>
  <c r="I19"/>
  <c r="H19"/>
  <c r="E19"/>
  <c r="J18"/>
  <c r="I18"/>
  <c r="H18"/>
  <c r="E18"/>
  <c r="J17"/>
  <c r="I17"/>
  <c r="H17"/>
  <c r="E17"/>
  <c r="J16"/>
  <c r="I16"/>
  <c r="H16"/>
  <c r="E16"/>
  <c r="J15"/>
  <c r="I15"/>
  <c r="H15"/>
  <c r="E15"/>
  <c r="G14"/>
  <c r="K25" l="1"/>
  <c r="K31"/>
  <c r="K15"/>
  <c r="K17"/>
  <c r="K18"/>
  <c r="K19"/>
  <c r="K27"/>
  <c r="K29"/>
  <c r="K16"/>
  <c r="K23"/>
  <c r="K24"/>
  <c r="E21"/>
  <c r="K26"/>
  <c r="K30"/>
  <c r="K28"/>
  <c r="D14"/>
  <c r="J14" s="1"/>
  <c r="H20"/>
  <c r="H14" s="1"/>
  <c r="H12" s="1"/>
  <c r="H32" s="1"/>
  <c r="I20"/>
  <c r="K20" s="1"/>
  <c r="F14"/>
  <c r="E20"/>
  <c r="J21"/>
  <c r="C12"/>
  <c r="G12"/>
  <c r="I21"/>
  <c r="K21" s="1"/>
  <c r="J12" l="1"/>
  <c r="E14"/>
  <c r="E12" s="1"/>
  <c r="E32" s="1"/>
  <c r="D12"/>
  <c r="I14"/>
  <c r="I12" s="1"/>
  <c r="F12"/>
  <c r="K14" l="1"/>
  <c r="K32" l="1"/>
  <c r="K12"/>
</calcChain>
</file>

<file path=xl/sharedStrings.xml><?xml version="1.0" encoding="utf-8"?>
<sst xmlns="http://schemas.openxmlformats.org/spreadsheetml/2006/main" count="53" uniqueCount="46">
  <si>
    <t>Учреждение</t>
  </si>
  <si>
    <t>Вид расхода</t>
  </si>
  <si>
    <t>Фонд оплаты                          труда</t>
  </si>
  <si>
    <t>МБДОУ ЦРР-д/с N 3</t>
  </si>
  <si>
    <t>МБДОУ ЦРР-д/с N 5</t>
  </si>
  <si>
    <t>МБДОУ ЦРР-д/с N 6</t>
  </si>
  <si>
    <t>МБОУ СОШ N 1</t>
  </si>
  <si>
    <t>МБОУ СОШ N 2</t>
  </si>
  <si>
    <t>МБОУ ДО ЦВР "Лад"</t>
  </si>
  <si>
    <t>611;612</t>
  </si>
  <si>
    <t>МБУК КЦ "Досуг"</t>
  </si>
  <si>
    <t>МБУК ОБ ЗАТО г.Радужный</t>
  </si>
  <si>
    <t>МБУК "ЦДМ"</t>
  </si>
  <si>
    <t xml:space="preserve">МБУК ПКиО зато гРадужный </t>
  </si>
  <si>
    <t xml:space="preserve">МБУК "МСДЦ" ЗАТО г. Радужный </t>
  </si>
  <si>
    <t>МБУДО "ДШИ"</t>
  </si>
  <si>
    <t>МБОУДОД ДЮСШ</t>
  </si>
  <si>
    <t xml:space="preserve">Органы местного  самоуправления </t>
  </si>
  <si>
    <t>121;129</t>
  </si>
  <si>
    <t>Казенные учреждения</t>
  </si>
  <si>
    <t>111;119</t>
  </si>
  <si>
    <t>ЗАГС</t>
  </si>
  <si>
    <t>И Т О Г О</t>
  </si>
  <si>
    <t>ЗАТО г.Радужный Владимирской области</t>
  </si>
  <si>
    <t>Приложение №4</t>
  </si>
  <si>
    <t>к пояснительной записке</t>
  </si>
  <si>
    <t>к решению Совета народных депутатов</t>
  </si>
  <si>
    <t>Расшифровка  расходов на оплату труда работников бюджетной сферы в разрезе бюджетных и казенных муниципальных учреждений</t>
  </si>
  <si>
    <t>ЗАТО г.Радужный Владимирской области на 2020 год</t>
  </si>
  <si>
    <t>Средства местного бюджета</t>
  </si>
  <si>
    <t>Средства субсидий и субвенций из областного бюджета</t>
  </si>
  <si>
    <t>Всего</t>
  </si>
  <si>
    <t>тыс.руб.</t>
  </si>
  <si>
    <t>Боджетные  учреждения,</t>
  </si>
  <si>
    <t>в том числе:</t>
  </si>
  <si>
    <t>подведомственные Управлению образования</t>
  </si>
  <si>
    <t>подведомственные МКУ "Комитет по культуре и спорту</t>
  </si>
  <si>
    <t>Страховые взносы</t>
  </si>
  <si>
    <t>ИТОГО</t>
  </si>
  <si>
    <t>Заместитель главы адмиинистрации города по финансам и экономике,</t>
  </si>
  <si>
    <t>начальник финансового управления</t>
  </si>
  <si>
    <t>Заместитель начальника финансового управления</t>
  </si>
  <si>
    <t>Исп. Аксенова Ю.И., 3-67-17</t>
  </si>
  <si>
    <t>О.М. Горшкова</t>
  </si>
  <si>
    <t>М.Л. Семенович</t>
  </si>
  <si>
    <t>от 09.12.2019г. № 19/103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</si>
</sst>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/>
    <xf numFmtId="0" fontId="2" fillId="0" borderId="0" xfId="0" applyFont="1" applyFill="1" applyAlignment="1"/>
    <xf numFmtId="1" fontId="4" fillId="0" borderId="0" xfId="0" applyNumberFormat="1" applyFont="1" applyFill="1" applyAlignment="1">
      <alignment vertical="center"/>
    </xf>
    <xf numFmtId="0" fontId="0" fillId="0" borderId="0" xfId="0" applyFill="1"/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4" fontId="1" fillId="0" borderId="0" xfId="0" applyNumberFormat="1" applyFont="1" applyFill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4" fontId="5" fillId="0" borderId="1" xfId="0" applyNumberFormat="1" applyFont="1" applyFill="1" applyBorder="1"/>
    <xf numFmtId="0" fontId="6" fillId="0" borderId="1" xfId="0" applyFont="1" applyFill="1" applyBorder="1"/>
    <xf numFmtId="4" fontId="6" fillId="0" borderId="1" xfId="0" applyNumberFormat="1" applyFont="1" applyFill="1" applyBorder="1"/>
    <xf numFmtId="4" fontId="7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" fontId="4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3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view="pageBreakPreview" zoomScaleSheetLayoutView="100" workbookViewId="0">
      <selection activeCell="H6" sqref="H6"/>
    </sheetView>
  </sheetViews>
  <sheetFormatPr defaultColWidth="9.109375" defaultRowHeight="14.4"/>
  <cols>
    <col min="1" max="1" width="44.6640625" style="1" customWidth="1"/>
    <col min="2" max="2" width="8.6640625" style="1" customWidth="1"/>
    <col min="3" max="11" width="13.5546875" style="1" customWidth="1"/>
    <col min="12" max="16384" width="9.109375" style="4"/>
  </cols>
  <sheetData>
    <row r="1" spans="1:12" ht="15.6">
      <c r="D1" s="2"/>
      <c r="E1" s="2"/>
      <c r="F1" s="2"/>
      <c r="H1" s="17" t="s">
        <v>24</v>
      </c>
      <c r="I1" s="17"/>
      <c r="J1" s="17"/>
      <c r="K1" s="17"/>
      <c r="L1" s="3"/>
    </row>
    <row r="2" spans="1:12" ht="15.6">
      <c r="D2" s="2"/>
      <c r="E2" s="2"/>
      <c r="F2" s="2"/>
      <c r="H2" s="17" t="s">
        <v>25</v>
      </c>
      <c r="I2" s="17"/>
      <c r="J2" s="17"/>
      <c r="K2" s="17"/>
      <c r="L2" s="3"/>
    </row>
    <row r="3" spans="1:12" ht="15.6">
      <c r="D3" s="2"/>
      <c r="E3" s="2"/>
      <c r="F3" s="2"/>
      <c r="H3" s="17" t="s">
        <v>26</v>
      </c>
      <c r="I3" s="17"/>
      <c r="J3" s="17"/>
      <c r="K3" s="17"/>
      <c r="L3" s="3"/>
    </row>
    <row r="4" spans="1:12" ht="15.6">
      <c r="D4" s="2"/>
      <c r="E4" s="2"/>
      <c r="F4" s="2"/>
      <c r="H4" s="17" t="s">
        <v>23</v>
      </c>
      <c r="I4" s="17"/>
      <c r="J4" s="17"/>
      <c r="K4" s="17"/>
      <c r="L4" s="3"/>
    </row>
    <row r="5" spans="1:12" ht="15.6">
      <c r="D5" s="2"/>
      <c r="E5" s="2"/>
      <c r="F5" s="2"/>
      <c r="H5" s="17" t="s">
        <v>45</v>
      </c>
      <c r="I5" s="17"/>
      <c r="J5" s="17"/>
      <c r="K5" s="17"/>
      <c r="L5" s="3"/>
    </row>
    <row r="6" spans="1:12">
      <c r="D6" s="2"/>
      <c r="E6" s="2"/>
      <c r="F6" s="2"/>
      <c r="I6" s="2"/>
    </row>
    <row r="7" spans="1:12" ht="15.75" customHeight="1">
      <c r="A7" s="20" t="s">
        <v>27</v>
      </c>
      <c r="B7" s="21"/>
      <c r="C7" s="21"/>
      <c r="D7" s="21"/>
      <c r="E7" s="21"/>
      <c r="F7" s="21"/>
      <c r="G7" s="21"/>
      <c r="H7" s="21"/>
      <c r="I7" s="21"/>
      <c r="J7" s="21"/>
      <c r="K7" s="21"/>
    </row>
    <row r="8" spans="1:12">
      <c r="A8" s="22" t="s">
        <v>28</v>
      </c>
      <c r="B8" s="23"/>
      <c r="C8" s="23"/>
      <c r="D8" s="23"/>
      <c r="E8" s="23"/>
      <c r="F8" s="23"/>
      <c r="G8" s="23"/>
      <c r="H8" s="23"/>
      <c r="I8" s="23"/>
      <c r="J8" s="23"/>
      <c r="K8" s="23"/>
    </row>
    <row r="9" spans="1:12" ht="15.6">
      <c r="A9" s="5"/>
      <c r="B9" s="6"/>
      <c r="C9" s="6"/>
      <c r="D9" s="6"/>
      <c r="E9" s="6"/>
      <c r="F9" s="6"/>
      <c r="G9" s="6"/>
      <c r="H9" s="6"/>
      <c r="I9" s="6"/>
      <c r="J9" s="6"/>
      <c r="K9" s="6" t="s">
        <v>32</v>
      </c>
    </row>
    <row r="10" spans="1:12" ht="15.6">
      <c r="A10" s="18" t="s">
        <v>29</v>
      </c>
      <c r="B10" s="19"/>
      <c r="C10" s="19"/>
      <c r="D10" s="19"/>
      <c r="E10" s="19"/>
      <c r="F10" s="24" t="s">
        <v>30</v>
      </c>
      <c r="G10" s="24"/>
      <c r="H10" s="24"/>
      <c r="I10" s="18" t="s">
        <v>38</v>
      </c>
      <c r="J10" s="18"/>
      <c r="K10" s="18"/>
    </row>
    <row r="11" spans="1:12" ht="46.8">
      <c r="A11" s="8" t="s">
        <v>0</v>
      </c>
      <c r="B11" s="9" t="s">
        <v>1</v>
      </c>
      <c r="C11" s="9" t="s">
        <v>2</v>
      </c>
      <c r="D11" s="9" t="s">
        <v>37</v>
      </c>
      <c r="E11" s="9" t="s">
        <v>31</v>
      </c>
      <c r="F11" s="9" t="s">
        <v>2</v>
      </c>
      <c r="G11" s="9" t="s">
        <v>37</v>
      </c>
      <c r="H11" s="9" t="s">
        <v>31</v>
      </c>
      <c r="I11" s="9" t="s">
        <v>2</v>
      </c>
      <c r="J11" s="9" t="s">
        <v>37</v>
      </c>
      <c r="K11" s="9" t="s">
        <v>31</v>
      </c>
    </row>
    <row r="12" spans="1:12" ht="15.6">
      <c r="A12" s="10" t="s">
        <v>33</v>
      </c>
      <c r="B12" s="11">
        <v>611</v>
      </c>
      <c r="C12" s="12">
        <f t="shared" ref="C12:J12" si="0">C14+C21</f>
        <v>53890.810000000005</v>
      </c>
      <c r="D12" s="12">
        <f t="shared" si="0"/>
        <v>16283.220999999998</v>
      </c>
      <c r="E12" s="12">
        <f t="shared" si="0"/>
        <v>70174.031000000003</v>
      </c>
      <c r="F12" s="12">
        <f t="shared" si="0"/>
        <v>120415.73100000001</v>
      </c>
      <c r="G12" s="12">
        <f t="shared" si="0"/>
        <v>36410.148999999998</v>
      </c>
      <c r="H12" s="12">
        <f t="shared" si="0"/>
        <v>156825.87999999998</v>
      </c>
      <c r="I12" s="12">
        <f t="shared" si="0"/>
        <v>174306.54100000003</v>
      </c>
      <c r="J12" s="12">
        <f t="shared" si="0"/>
        <v>52693.369999999995</v>
      </c>
      <c r="K12" s="12">
        <f>K14+K21</f>
        <v>226999.91099999999</v>
      </c>
    </row>
    <row r="13" spans="1:12" ht="15.6">
      <c r="A13" s="10" t="s">
        <v>34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</row>
    <row r="14" spans="1:12" ht="31.2">
      <c r="A14" s="10" t="s">
        <v>35</v>
      </c>
      <c r="B14" s="11">
        <v>611</v>
      </c>
      <c r="C14" s="12">
        <f>C15+C16+C17+C18+C19+C20</f>
        <v>31252.334000000003</v>
      </c>
      <c r="D14" s="12">
        <f t="shared" ref="D14" si="1">D15+D16+D17+D18+D19+D20</f>
        <v>9446.400999999998</v>
      </c>
      <c r="E14" s="12">
        <f>C14+D14</f>
        <v>40698.735000000001</v>
      </c>
      <c r="F14" s="12">
        <f>F15+F16+F17+F18+F19+F20</f>
        <v>111841.30900000001</v>
      </c>
      <c r="G14" s="12">
        <f t="shared" ref="G14:H14" si="2">G15+G16+G17+G18+G19+G20</f>
        <v>33820.670999999995</v>
      </c>
      <c r="H14" s="12">
        <f t="shared" si="2"/>
        <v>145661.97999999998</v>
      </c>
      <c r="I14" s="12">
        <f>C14+F14</f>
        <v>143093.64300000001</v>
      </c>
      <c r="J14" s="12">
        <f>D14+G14</f>
        <v>43267.071999999993</v>
      </c>
      <c r="K14" s="12">
        <f>I14+J14</f>
        <v>186360.715</v>
      </c>
    </row>
    <row r="15" spans="1:12" ht="16.2">
      <c r="A15" s="13" t="s">
        <v>3</v>
      </c>
      <c r="B15" s="13">
        <v>611</v>
      </c>
      <c r="C15" s="14">
        <v>4828.6509999999998</v>
      </c>
      <c r="D15" s="14">
        <v>1458.2529999999999</v>
      </c>
      <c r="E15" s="15">
        <f>C15+D15</f>
        <v>6286.9039999999995</v>
      </c>
      <c r="F15" s="14">
        <v>9876.5849999999991</v>
      </c>
      <c r="G15" s="14">
        <v>2982.7289999999998</v>
      </c>
      <c r="H15" s="14">
        <f>F15+G15</f>
        <v>12859.313999999998</v>
      </c>
      <c r="I15" s="15">
        <f t="shared" ref="I15:J20" si="3">C15+F15</f>
        <v>14705.235999999999</v>
      </c>
      <c r="J15" s="15">
        <f t="shared" si="3"/>
        <v>4440.982</v>
      </c>
      <c r="K15" s="15">
        <f t="shared" ref="K15:K31" si="4">I15+J15</f>
        <v>19146.218000000001</v>
      </c>
    </row>
    <row r="16" spans="1:12" ht="16.2">
      <c r="A16" s="13" t="s">
        <v>4</v>
      </c>
      <c r="B16" s="13">
        <v>611</v>
      </c>
      <c r="C16" s="14">
        <v>10246.507</v>
      </c>
      <c r="D16" s="14">
        <v>3102.6419999999998</v>
      </c>
      <c r="E16" s="15">
        <f t="shared" ref="E16:E29" si="5">C16+D16</f>
        <v>13349.148999999999</v>
      </c>
      <c r="F16" s="14">
        <v>24261.587</v>
      </c>
      <c r="G16" s="14">
        <v>7346.4080000000004</v>
      </c>
      <c r="H16" s="14">
        <f t="shared" ref="H16:H30" si="6">F16+G16</f>
        <v>31607.994999999999</v>
      </c>
      <c r="I16" s="15">
        <f t="shared" si="3"/>
        <v>34508.093999999997</v>
      </c>
      <c r="J16" s="15">
        <f t="shared" si="3"/>
        <v>10449.049999999999</v>
      </c>
      <c r="K16" s="15">
        <f t="shared" si="4"/>
        <v>44957.144</v>
      </c>
    </row>
    <row r="17" spans="1:11" ht="16.2">
      <c r="A17" s="13" t="s">
        <v>5</v>
      </c>
      <c r="B17" s="13">
        <v>611</v>
      </c>
      <c r="C17" s="14">
        <v>5172.5230000000001</v>
      </c>
      <c r="D17" s="14">
        <v>1562.1</v>
      </c>
      <c r="E17" s="15">
        <f t="shared" si="5"/>
        <v>6734.6229999999996</v>
      </c>
      <c r="F17" s="14">
        <v>11580.201999999999</v>
      </c>
      <c r="G17" s="14">
        <v>3497.221</v>
      </c>
      <c r="H17" s="14">
        <f t="shared" si="6"/>
        <v>15077.422999999999</v>
      </c>
      <c r="I17" s="15">
        <f t="shared" si="3"/>
        <v>16752.724999999999</v>
      </c>
      <c r="J17" s="15">
        <f t="shared" si="3"/>
        <v>5059.3209999999999</v>
      </c>
      <c r="K17" s="15">
        <f t="shared" si="4"/>
        <v>21812.045999999998</v>
      </c>
    </row>
    <row r="18" spans="1:11" ht="16.2">
      <c r="A18" s="13" t="s">
        <v>6</v>
      </c>
      <c r="B18" s="13">
        <v>611</v>
      </c>
      <c r="C18" s="14">
        <v>0</v>
      </c>
      <c r="D18" s="14">
        <v>0</v>
      </c>
      <c r="E18" s="15">
        <f t="shared" si="5"/>
        <v>0</v>
      </c>
      <c r="F18" s="14">
        <v>31009.775000000001</v>
      </c>
      <c r="G18" s="14">
        <v>9389.5689999999995</v>
      </c>
      <c r="H18" s="14">
        <f t="shared" si="6"/>
        <v>40399.343999999997</v>
      </c>
      <c r="I18" s="15">
        <f t="shared" si="3"/>
        <v>31009.775000000001</v>
      </c>
      <c r="J18" s="15">
        <f t="shared" si="3"/>
        <v>9389.5689999999995</v>
      </c>
      <c r="K18" s="15">
        <f t="shared" si="4"/>
        <v>40399.343999999997</v>
      </c>
    </row>
    <row r="19" spans="1:11" ht="16.2">
      <c r="A19" s="13" t="s">
        <v>7</v>
      </c>
      <c r="B19" s="13">
        <v>611</v>
      </c>
      <c r="C19" s="14">
        <v>0</v>
      </c>
      <c r="D19" s="14">
        <v>0</v>
      </c>
      <c r="E19" s="15">
        <f t="shared" si="5"/>
        <v>0</v>
      </c>
      <c r="F19" s="14">
        <v>34136.97</v>
      </c>
      <c r="G19" s="14">
        <v>10309.933999999999</v>
      </c>
      <c r="H19" s="14">
        <f t="shared" si="6"/>
        <v>44446.904000000002</v>
      </c>
      <c r="I19" s="15">
        <f t="shared" si="3"/>
        <v>34136.97</v>
      </c>
      <c r="J19" s="15">
        <f t="shared" si="3"/>
        <v>10309.933999999999</v>
      </c>
      <c r="K19" s="15">
        <f t="shared" si="4"/>
        <v>44446.904000000002</v>
      </c>
    </row>
    <row r="20" spans="1:11" ht="16.2">
      <c r="A20" s="13" t="s">
        <v>8</v>
      </c>
      <c r="B20" s="13" t="s">
        <v>9</v>
      </c>
      <c r="C20" s="14">
        <v>11004.653</v>
      </c>
      <c r="D20" s="14">
        <v>3323.4059999999999</v>
      </c>
      <c r="E20" s="15">
        <f t="shared" si="5"/>
        <v>14328.059000000001</v>
      </c>
      <c r="F20" s="14">
        <v>976.19</v>
      </c>
      <c r="G20" s="14">
        <v>294.81</v>
      </c>
      <c r="H20" s="14">
        <f t="shared" si="6"/>
        <v>1271</v>
      </c>
      <c r="I20" s="15">
        <f t="shared" si="3"/>
        <v>11980.843000000001</v>
      </c>
      <c r="J20" s="15">
        <f t="shared" si="3"/>
        <v>3618.2159999999999</v>
      </c>
      <c r="K20" s="15">
        <f t="shared" si="4"/>
        <v>15599.059000000001</v>
      </c>
    </row>
    <row r="21" spans="1:11" ht="31.2">
      <c r="A21" s="10" t="s">
        <v>36</v>
      </c>
      <c r="B21" s="11">
        <v>611</v>
      </c>
      <c r="C21" s="12">
        <f>C22+C23+C24+C25+C26+C27+C28</f>
        <v>22638.476000000002</v>
      </c>
      <c r="D21" s="12">
        <f>D22+D23+D24+D25+D26+D27+D28</f>
        <v>6836.82</v>
      </c>
      <c r="E21" s="12">
        <f t="shared" si="5"/>
        <v>29475.296000000002</v>
      </c>
      <c r="F21" s="12">
        <f>F22+F23+F24+F25+F26+F27+F28</f>
        <v>8574.4220000000005</v>
      </c>
      <c r="G21" s="12">
        <f>G22+G23+G24+G25+G26+G27+G28</f>
        <v>2589.4780000000001</v>
      </c>
      <c r="H21" s="12">
        <f t="shared" si="6"/>
        <v>11163.900000000001</v>
      </c>
      <c r="I21" s="12">
        <f>I22+I23+I24+I25+I26+I27+I28</f>
        <v>31212.898000000001</v>
      </c>
      <c r="J21" s="12">
        <f>J22+J23+J24+J25+J26+J27+J28</f>
        <v>9426.2979999999989</v>
      </c>
      <c r="K21" s="12">
        <f>I21+J21</f>
        <v>40639.195999999996</v>
      </c>
    </row>
    <row r="22" spans="1:11" ht="16.2">
      <c r="A22" s="13" t="s">
        <v>10</v>
      </c>
      <c r="B22" s="13">
        <v>611</v>
      </c>
      <c r="C22" s="14">
        <v>3252.1350000000002</v>
      </c>
      <c r="D22" s="14">
        <v>982.14499999999998</v>
      </c>
      <c r="E22" s="15">
        <f t="shared" si="5"/>
        <v>4234.2800000000007</v>
      </c>
      <c r="F22" s="14">
        <v>1995.88</v>
      </c>
      <c r="G22" s="14">
        <v>602.75599999999997</v>
      </c>
      <c r="H22" s="15">
        <f t="shared" si="6"/>
        <v>2598.636</v>
      </c>
      <c r="I22" s="14">
        <f>C22+F22</f>
        <v>5248.0150000000003</v>
      </c>
      <c r="J22" s="14">
        <f>D22+G22</f>
        <v>1584.9009999999998</v>
      </c>
      <c r="K22" s="15">
        <f t="shared" si="4"/>
        <v>6832.9160000000002</v>
      </c>
    </row>
    <row r="23" spans="1:11" ht="16.2">
      <c r="A23" s="16" t="s">
        <v>11</v>
      </c>
      <c r="B23" s="13">
        <v>611</v>
      </c>
      <c r="C23" s="14">
        <v>1399.0450000000001</v>
      </c>
      <c r="D23" s="14">
        <v>422.51</v>
      </c>
      <c r="E23" s="15">
        <f t="shared" si="5"/>
        <v>1821.5550000000001</v>
      </c>
      <c r="F23" s="14">
        <v>1079.431</v>
      </c>
      <c r="G23" s="14">
        <v>325.98899999999998</v>
      </c>
      <c r="H23" s="15">
        <f t="shared" si="6"/>
        <v>1405.42</v>
      </c>
      <c r="I23" s="14">
        <f t="shared" ref="I23:J31" si="7">C23+F23</f>
        <v>2478.4760000000001</v>
      </c>
      <c r="J23" s="14">
        <f t="shared" si="7"/>
        <v>748.49900000000002</v>
      </c>
      <c r="K23" s="15">
        <f t="shared" si="4"/>
        <v>3226.9750000000004</v>
      </c>
    </row>
    <row r="24" spans="1:11" ht="16.2">
      <c r="A24" s="13" t="s">
        <v>12</v>
      </c>
      <c r="B24" s="13">
        <v>611</v>
      </c>
      <c r="C24" s="14">
        <v>2537.9769999999999</v>
      </c>
      <c r="D24" s="14">
        <v>766.47</v>
      </c>
      <c r="E24" s="15">
        <f t="shared" si="5"/>
        <v>3304.4470000000001</v>
      </c>
      <c r="F24" s="14">
        <v>1132.8599999999999</v>
      </c>
      <c r="G24" s="14">
        <v>342.12400000000002</v>
      </c>
      <c r="H24" s="15">
        <f t="shared" si="6"/>
        <v>1474.9839999999999</v>
      </c>
      <c r="I24" s="14">
        <f t="shared" si="7"/>
        <v>3670.8369999999995</v>
      </c>
      <c r="J24" s="14">
        <f t="shared" si="7"/>
        <v>1108.5940000000001</v>
      </c>
      <c r="K24" s="15">
        <f t="shared" si="4"/>
        <v>4779.4309999999996</v>
      </c>
    </row>
    <row r="25" spans="1:11" ht="16.2">
      <c r="A25" s="16" t="s">
        <v>13</v>
      </c>
      <c r="B25" s="13">
        <v>611</v>
      </c>
      <c r="C25" s="14">
        <v>1075.7670000000001</v>
      </c>
      <c r="D25" s="14">
        <v>324.88200000000001</v>
      </c>
      <c r="E25" s="15">
        <f t="shared" si="5"/>
        <v>1400.6490000000001</v>
      </c>
      <c r="F25" s="14">
        <v>0</v>
      </c>
      <c r="G25" s="14">
        <v>0</v>
      </c>
      <c r="H25" s="15">
        <f t="shared" si="6"/>
        <v>0</v>
      </c>
      <c r="I25" s="14">
        <f t="shared" si="7"/>
        <v>1075.7670000000001</v>
      </c>
      <c r="J25" s="14">
        <f t="shared" si="7"/>
        <v>324.88200000000001</v>
      </c>
      <c r="K25" s="15">
        <f t="shared" si="4"/>
        <v>1400.6490000000001</v>
      </c>
    </row>
    <row r="26" spans="1:11" ht="16.2">
      <c r="A26" s="16" t="s">
        <v>14</v>
      </c>
      <c r="B26" s="13">
        <v>611</v>
      </c>
      <c r="C26" s="14">
        <v>2467.5160000000001</v>
      </c>
      <c r="D26" s="14">
        <v>745.19</v>
      </c>
      <c r="E26" s="15">
        <f t="shared" si="5"/>
        <v>3212.7060000000001</v>
      </c>
      <c r="F26" s="14">
        <v>1222.8499999999999</v>
      </c>
      <c r="G26" s="14">
        <v>369.30099999999999</v>
      </c>
      <c r="H26" s="15">
        <f t="shared" si="6"/>
        <v>1592.1509999999998</v>
      </c>
      <c r="I26" s="14">
        <f t="shared" si="7"/>
        <v>3690.366</v>
      </c>
      <c r="J26" s="14">
        <f t="shared" si="7"/>
        <v>1114.491</v>
      </c>
      <c r="K26" s="15">
        <f t="shared" si="4"/>
        <v>4804.857</v>
      </c>
    </row>
    <row r="27" spans="1:11" ht="16.2">
      <c r="A27" s="13" t="s">
        <v>15</v>
      </c>
      <c r="B27" s="13">
        <v>611</v>
      </c>
      <c r="C27" s="14">
        <v>6239.152</v>
      </c>
      <c r="D27" s="14">
        <v>1884.2239999999999</v>
      </c>
      <c r="E27" s="15">
        <f t="shared" si="5"/>
        <v>8123.3760000000002</v>
      </c>
      <c r="F27" s="14">
        <v>2777.81</v>
      </c>
      <c r="G27" s="14">
        <v>838.899</v>
      </c>
      <c r="H27" s="15">
        <f t="shared" si="6"/>
        <v>3616.7089999999998</v>
      </c>
      <c r="I27" s="14">
        <f t="shared" si="7"/>
        <v>9016.9619999999995</v>
      </c>
      <c r="J27" s="14">
        <f t="shared" si="7"/>
        <v>2723.123</v>
      </c>
      <c r="K27" s="15">
        <f t="shared" si="4"/>
        <v>11740.084999999999</v>
      </c>
    </row>
    <row r="28" spans="1:11" ht="16.2">
      <c r="A28" s="13" t="s">
        <v>16</v>
      </c>
      <c r="B28" s="13">
        <v>611</v>
      </c>
      <c r="C28" s="14">
        <v>5666.884</v>
      </c>
      <c r="D28" s="14">
        <v>1711.3989999999999</v>
      </c>
      <c r="E28" s="15">
        <f t="shared" si="5"/>
        <v>7378.2829999999994</v>
      </c>
      <c r="F28" s="14">
        <v>365.59100000000001</v>
      </c>
      <c r="G28" s="14">
        <v>110.40900000000001</v>
      </c>
      <c r="H28" s="15">
        <f t="shared" si="6"/>
        <v>476</v>
      </c>
      <c r="I28" s="14">
        <f t="shared" si="7"/>
        <v>6032.4750000000004</v>
      </c>
      <c r="J28" s="14">
        <f t="shared" si="7"/>
        <v>1821.808</v>
      </c>
      <c r="K28" s="15">
        <f t="shared" si="4"/>
        <v>7854.2830000000004</v>
      </c>
    </row>
    <row r="29" spans="1:11" ht="16.2">
      <c r="A29" s="10" t="s">
        <v>17</v>
      </c>
      <c r="B29" s="11" t="s">
        <v>18</v>
      </c>
      <c r="C29" s="14">
        <v>18231.96</v>
      </c>
      <c r="D29" s="14">
        <v>5447.8360000000002</v>
      </c>
      <c r="E29" s="15">
        <f t="shared" si="5"/>
        <v>23679.795999999998</v>
      </c>
      <c r="F29" s="15">
        <v>1574.009</v>
      </c>
      <c r="G29" s="12">
        <v>475.24299999999999</v>
      </c>
      <c r="H29" s="15">
        <f t="shared" si="6"/>
        <v>2049.252</v>
      </c>
      <c r="I29" s="14">
        <f>C29+F29</f>
        <v>19805.968999999997</v>
      </c>
      <c r="J29" s="14">
        <f t="shared" si="7"/>
        <v>5923.0790000000006</v>
      </c>
      <c r="K29" s="15">
        <f t="shared" si="4"/>
        <v>25729.047999999999</v>
      </c>
    </row>
    <row r="30" spans="1:11" ht="16.2">
      <c r="A30" s="10" t="s">
        <v>19</v>
      </c>
      <c r="B30" s="11" t="s">
        <v>20</v>
      </c>
      <c r="C30" s="12">
        <v>81574.19</v>
      </c>
      <c r="D30" s="12">
        <v>24635.41</v>
      </c>
      <c r="E30" s="12">
        <f>C30+D30</f>
        <v>106209.60000000001</v>
      </c>
      <c r="F30" s="12">
        <v>0</v>
      </c>
      <c r="G30" s="12">
        <v>0</v>
      </c>
      <c r="H30" s="15">
        <f t="shared" si="6"/>
        <v>0</v>
      </c>
      <c r="I30" s="14">
        <f t="shared" si="7"/>
        <v>81574.19</v>
      </c>
      <c r="J30" s="14">
        <f t="shared" si="7"/>
        <v>24635.41</v>
      </c>
      <c r="K30" s="12">
        <f t="shared" si="4"/>
        <v>106209.60000000001</v>
      </c>
    </row>
    <row r="31" spans="1:11" ht="16.2">
      <c r="A31" s="11" t="s">
        <v>21</v>
      </c>
      <c r="B31" s="11" t="s">
        <v>18</v>
      </c>
      <c r="C31" s="15"/>
      <c r="D31" s="15"/>
      <c r="E31" s="15"/>
      <c r="F31" s="12">
        <v>603.1</v>
      </c>
      <c r="G31" s="12">
        <v>182.1</v>
      </c>
      <c r="H31" s="12">
        <f>F31+G31</f>
        <v>785.2</v>
      </c>
      <c r="I31" s="12">
        <f t="shared" si="7"/>
        <v>603.1</v>
      </c>
      <c r="J31" s="12">
        <f t="shared" si="7"/>
        <v>182.1</v>
      </c>
      <c r="K31" s="12">
        <f t="shared" si="4"/>
        <v>785.2</v>
      </c>
    </row>
    <row r="32" spans="1:11" ht="15.6">
      <c r="A32" s="11" t="s">
        <v>22</v>
      </c>
      <c r="B32" s="11"/>
      <c r="C32" s="12"/>
      <c r="D32" s="12"/>
      <c r="E32" s="12">
        <f>E12+E30+E31+E29</f>
        <v>200063.427</v>
      </c>
      <c r="F32" s="12"/>
      <c r="G32" s="12"/>
      <c r="H32" s="12">
        <f>H12+H30+H31+H29</f>
        <v>159660.33199999999</v>
      </c>
      <c r="I32" s="12"/>
      <c r="J32" s="12"/>
      <c r="K32" s="12">
        <f>K12+K30+K31+K29</f>
        <v>359723.75900000002</v>
      </c>
    </row>
    <row r="34" spans="1:11">
      <c r="A34" s="1" t="s">
        <v>39</v>
      </c>
    </row>
    <row r="35" spans="1:11">
      <c r="A35" s="1" t="s">
        <v>40</v>
      </c>
      <c r="G35" s="1" t="s">
        <v>43</v>
      </c>
      <c r="K35" s="7"/>
    </row>
    <row r="37" spans="1:11">
      <c r="A37" s="1" t="s">
        <v>41</v>
      </c>
      <c r="G37" s="1" t="s">
        <v>44</v>
      </c>
    </row>
    <row r="39" spans="1:11">
      <c r="A39" s="1" t="s">
        <v>42</v>
      </c>
    </row>
  </sheetData>
  <mergeCells count="10">
    <mergeCell ref="A10:E10"/>
    <mergeCell ref="A7:K7"/>
    <mergeCell ref="A8:K8"/>
    <mergeCell ref="F10:H10"/>
    <mergeCell ref="I10:K10"/>
    <mergeCell ref="H1:K1"/>
    <mergeCell ref="H2:K2"/>
    <mergeCell ref="H3:K3"/>
    <mergeCell ref="H4:K4"/>
    <mergeCell ref="H5:K5"/>
  </mergeCells>
  <pageMargins left="0.51181102362204722" right="0.51181102362204722" top="0.43307086614173229" bottom="0.51181102362204722" header="0.31496062992125984" footer="0.31496062992125984"/>
  <pageSetup paperSize="9" scale="7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nsi</dc:creator>
  <cp:lastModifiedBy>gorfo</cp:lastModifiedBy>
  <cp:lastPrinted>2019-11-12T11:07:19Z</cp:lastPrinted>
  <dcterms:created xsi:type="dcterms:W3CDTF">2018-11-09T08:17:32Z</dcterms:created>
  <dcterms:modified xsi:type="dcterms:W3CDTF">2019-12-10T06:04:01Z</dcterms:modified>
</cp:coreProperties>
</file>