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600" windowWidth="22716" windowHeight="8412"/>
  </bookViews>
  <sheets>
    <sheet name="Документ" sheetId="2" r:id="rId1"/>
  </sheets>
  <definedNames>
    <definedName name="_xlnm._FilterDatabase" localSheetId="0" hidden="1">Документ!$A$10:$H$10</definedName>
    <definedName name="_xlnm.Print_Titles" localSheetId="0">Документ!$10:$10</definedName>
    <definedName name="_xlnm.Print_Area" localSheetId="0">Документ!$A$1:$H$112</definedName>
  </definedNames>
  <calcPr calcId="124519"/>
</workbook>
</file>

<file path=xl/calcChain.xml><?xml version="1.0" encoding="utf-8"?>
<calcChain xmlns="http://schemas.openxmlformats.org/spreadsheetml/2006/main">
  <c r="H11" i="2"/>
  <c r="G11"/>
  <c r="F11"/>
  <c r="G65"/>
  <c r="H65"/>
  <c r="G66"/>
  <c r="H66"/>
  <c r="F65"/>
  <c r="F64" s="1"/>
  <c r="G101"/>
  <c r="H101"/>
  <c r="F101"/>
  <c r="G86"/>
  <c r="H86"/>
  <c r="F86"/>
  <c r="G71"/>
  <c r="H71"/>
  <c r="F71"/>
  <c r="F66"/>
  <c r="G64"/>
  <c r="H64"/>
</calcChain>
</file>

<file path=xl/sharedStrings.xml><?xml version="1.0" encoding="utf-8"?>
<sst xmlns="http://schemas.openxmlformats.org/spreadsheetml/2006/main" count="482" uniqueCount="225">
  <si>
    <t>Код дохода</t>
  </si>
  <si>
    <t>Сумма на 2022 год</t>
  </si>
  <si>
    <t>Сумма на 2023 год</t>
  </si>
  <si>
    <t>Сумма на 2024 год</t>
  </si>
  <si>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</si>
  <si>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</si>
  <si>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</si>
  <si>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</si>
  <si>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</si>
  <si>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</si>
  <si>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</si>
  <si>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</si>
  <si>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1010201001</t>
  </si>
  <si>
    <t>1000</t>
  </si>
  <si>
    <t>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</si>
  <si>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</si>
  <si>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</si>
  <si>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</si>
  <si>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</si>
  <si>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НАЛОГИ НА ТОВАРЫ (РАБОТЫ, УСЛУГИ), РЕАЛИЗУЕМЫЕ НА ТЕРРИТОРИИ РОССИЙСКОЙ ФЕДЕРАЦИИ</t>
  </si>
  <si>
    <t>1030000000</t>
  </si>
  <si>
    <t>100</t>
  </si>
  <si>
    <t>1030223101</t>
  </si>
  <si>
    <t>1030224101</t>
  </si>
  <si>
    <t>1030225101</t>
  </si>
  <si>
    <t xml:space="preserve">        НАЛОГИ НА СОВОКУПНЫЙ ДОХОД</t>
  </si>
  <si>
    <t>1050000000</t>
  </si>
  <si>
    <t xml:space="preserve">            Налог, взимаемый с налогоплательщиков, выбравших в качестве объекта налогообложения доходы</t>
  </si>
  <si>
    <t>1050101101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</si>
  <si>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</si>
  <si>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</t>
  </si>
  <si>
    <t xml:space="preserve">            Единый налог на вмененный доход для отдельных видов деятельности</t>
  </si>
  <si>
    <t>1050201002</t>
  </si>
  <si>
    <t xml:space="preserve">            Единый сельскохозяйственный налог</t>
  </si>
  <si>
    <t>1050301001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</si>
  <si>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</si>
  <si>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1050401002</t>
  </si>
  <si>
    <t xml:space="preserve">        НАЛОГИ НА ИМУЩЕСТВО</t>
  </si>
  <si>
    <t>1060000000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</si>
  <si>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</si>
  <si>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</si>
  <si>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 xml:space="preserve">            Транспортный налог с физических лиц</t>
  </si>
  <si>
    <t>1060401202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</si>
  <si>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</si>
  <si>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1060603204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</si>
  <si>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</si>
  <si>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1060604204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</si>
  <si>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</si>
  <si>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</si>
  <si>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</si>
  <si>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</si>
  <si>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1050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</si>
  <si>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</si>
  <si>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</si>
  <si>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</si>
  <si>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</t>
  </si>
  <si>
    <t>1110904404</t>
  </si>
  <si>
    <t>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</si>
  <si>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</si>
  <si>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</t>
  </si>
  <si>
    <t>1110501204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</si>
  <si>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</si>
  <si>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</si>
  <si>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</si>
  <si>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</si>
  <si>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</si>
  <si>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</si>
  <si>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 xml:space="preserve">        ПЛАТЕЖИ ПРИ ПОЛЬЗОВАНИИ ПРИРОДНЫМИ РЕСУРСАМИ</t>
  </si>
  <si>
    <t>1120000000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</si>
  <si>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</si>
  <si>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</si>
  <si>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</si>
  <si>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>6000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</si>
  <si>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</si>
  <si>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</si>
  <si>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</t>
  </si>
  <si>
    <t>1120104101</t>
  </si>
  <si>
    <t xml:space="preserve">            Плата за размещение твердых коммунальных отходов</t>
  </si>
  <si>
    <t>1120104201</t>
  </si>
  <si>
    <t xml:space="preserve">        ДОХОДЫ ОТ ОКАЗАНИЯ ПЛАТНЫХ УСЛУГ И КОМПЕНСАЦИИ ЗАТРАТ ГОСУДАРСТВА</t>
  </si>
  <si>
    <t>1130000000</t>
  </si>
  <si>
    <t xml:space="preserve">            Прочие доходы от оказания платных услуг (работ) получателями средств бюджетов городских округов</t>
  </si>
  <si>
    <t>734</t>
  </si>
  <si>
    <t>1130199404</t>
  </si>
  <si>
    <t>130</t>
  </si>
  <si>
    <t>735</t>
  </si>
  <si>
    <t xml:space="preserve">        ДОХОДЫ ОТ ПРОДАЖИ МАТЕРИАЛЬНЫХ И НЕМАТЕРИАЛЬНЫХ АКТИВОВ</t>
  </si>
  <si>
    <t>1140000000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</si>
  <si>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</si>
  <si>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</si>
  <si>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410</t>
  </si>
  <si>
    <t xml:space="preserve">        ШТРАФЫ, САНКЦИИ, ВОЗМЕЩЕНИЕ УЩЕРБА</t>
  </si>
  <si>
    <t>1160000000</t>
  </si>
  <si>
    <t>503</t>
  </si>
  <si>
    <t>1160105301</t>
  </si>
  <si>
    <t>140</t>
  </si>
  <si>
    <t>1160106301</t>
  </si>
  <si>
    <t>1160107301</t>
  </si>
  <si>
    <t>1160120301</t>
  </si>
  <si>
    <t>518</t>
  </si>
  <si>
    <t>1160114301</t>
  </si>
  <si>
    <t>1160115301</t>
  </si>
  <si>
    <t>1160119301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</si>
  <si>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</si>
  <si>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588</t>
  </si>
  <si>
    <t>1160202002</t>
  </si>
  <si>
    <t>1160709004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</si>
  <si>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</si>
  <si>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702</t>
  </si>
  <si>
    <t>1161012301</t>
  </si>
  <si>
    <t>0041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</si>
  <si>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</si>
  <si>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</si>
  <si>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</si>
  <si>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</si>
  <si>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бюджетной системы Российской Федерации</t>
  </si>
  <si>
    <t>2021000000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</si>
  <si>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</si>
  <si>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</t>
  </si>
  <si>
    <t>2021500104</t>
  </si>
  <si>
    <t>150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</si>
  <si>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неснижения дотации на выравнивание бюджетной обеспеченности городских округов)</t>
  </si>
  <si>
    <t>2021500904</t>
  </si>
  <si>
    <t>5090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</si>
  <si>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</si>
  <si>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>5091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</si>
  <si>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</si>
  <si>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</t>
  </si>
  <si>
    <t xml:space="preserve">          Субсидии бюджетам бюджетной системы Российской Федерации (межбюджетные субсидии)</t>
  </si>
  <si>
    <t>2022000000</t>
  </si>
  <si>
    <t xml:space="preserve">            Субсидии бюджетам городских округов на реализацию мероприятий по обеспечению жильем молодых семей</t>
  </si>
  <si>
    <t>2022549704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</si>
  <si>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</si>
  <si>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2022999904</t>
  </si>
  <si>
    <t>7081</t>
  </si>
  <si>
    <t xml:space="preserve">            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</si>
  <si>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</si>
  <si>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 xml:space="preserve">            Субсидии бюджетам городских округов на строительство и реконструкцию (модернизацию) объектов питьевого водоснабжения</t>
  </si>
  <si>
    <t>2022524304</t>
  </si>
  <si>
    <t xml:space="preserve">            Субсидии бюджетам городских округов на реализацию программ формирования современной городской среды</t>
  </si>
  <si>
    <t>2022555504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</si>
  <si>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</si>
  <si>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7015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</si>
  <si>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</si>
  <si>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7246</t>
  </si>
  <si>
    <t xml:space="preserve">            Субсидии бюджетам городских округов на поддержку отрасли культуры</t>
  </si>
  <si>
    <t>750</t>
  </si>
  <si>
    <t>2022551904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</si>
  <si>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</si>
  <si>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7039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</si>
  <si>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</si>
  <si>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7522</t>
  </si>
  <si>
    <t xml:space="preserve">          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</si>
  <si>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770</t>
  </si>
  <si>
    <t>2022509704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</si>
  <si>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</si>
  <si>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</t>
  </si>
  <si>
    <t xml:space="preserve">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</si>
  <si>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>7136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</si>
  <si>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</si>
  <si>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</si>
  <si>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</si>
  <si>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</si>
  <si>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</si>
  <si>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2023002404</t>
  </si>
  <si>
    <t>6001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</si>
  <si>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</si>
  <si>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6002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</si>
  <si>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</si>
  <si>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</si>
  <si>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</si>
  <si>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</si>
  <si>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</si>
  <si>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</si>
  <si>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</si>
  <si>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</si>
  <si>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</si>
  <si>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</si>
  <si>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 xml:space="preserve">          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</si>
  <si>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</t>
  </si>
  <si>
    <t xml:space="preserve">            Субвенции бюджетам городских округов на государственную регистрацию актов гражданского состояния</t>
  </si>
  <si>
    <t>2023593004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</si>
  <si>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</si>
  <si>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6196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</si>
  <si>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</si>
  <si>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</si>
  <si>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</si>
  <si>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6059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</si>
  <si>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</si>
  <si>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6183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</si>
  <si>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</si>
  <si>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</t>
  </si>
  <si>
    <t xml:space="preserve">          Иные межбюджетные трансферты</t>
  </si>
  <si>
    <t>2024000000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</si>
  <si>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</si>
  <si>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</t>
  </si>
  <si>
    <t xml:space="preserve">            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</si>
  <si>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>2024999904</t>
  </si>
  <si>
    <t>8200</t>
  </si>
  <si>
    <t xml:space="preserve">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</si>
  <si>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</t>
  </si>
  <si>
    <t>О.М. Горшкова</t>
  </si>
  <si>
    <t>Приложение № 1</t>
  </si>
  <si>
    <t>к решению Совета народных депутатов</t>
  </si>
  <si>
    <t xml:space="preserve">ЗАТО г.Радужный Владимирской области </t>
  </si>
  <si>
    <t>Поступление доходов в бюджет ЗАТО г. Радужный Владимирской области</t>
  </si>
  <si>
    <t>руб.</t>
  </si>
  <si>
    <t>на 2022 год и плановый период 2023 и 2024 годов</t>
  </si>
  <si>
    <t>Наименование доходов</t>
  </si>
  <si>
    <t>Заместитель главы администрации города по финансам и экономике, начальник финансового управления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</si>
  <si>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</si>
  <si>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</si>
  <si>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</si>
  <si>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</si>
  <si>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</si>
  <si>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</si>
  <si>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</si>
  <si>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</si>
  <si>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</si>
  <si>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</si>
  <si>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</si>
  <si>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20.12.2021г.№ 20/92</t>
  </si>
  <si>
    <t>ВСЕГО ДОХОДОВ:</t>
  </si>
  <si>
    <t>В. Ю. Ретивова, 3-41-07</t>
  </si>
  <si>
    <t>(в редакции от 14.02.2022 № 2/13)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</si>
</sst>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" fontId="2" fillId="0" borderId="2">
      <alignment vertical="top" wrapTex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4" borderId="1">
      <alignment shrinkToFit="1"/>
    </xf>
    <xf numFmtId="0" fontId="2" fillId="4" borderId="1">
      <alignment horizontal="center"/>
    </xf>
  </cellStyleXfs>
  <cellXfs count="59">
    <xf numFmtId="0" fontId="0" fillId="0" borderId="0" xfId="0"/>
    <xf numFmtId="0" fontId="6" fillId="6" borderId="1" xfId="4" applyFont="1" applyFill="1" applyBorder="1" applyAlignment="1">
      <alignment horizontal="right" wrapText="1"/>
    </xf>
    <xf numFmtId="0" fontId="6" fillId="6" borderId="8" xfId="5" applyNumberFormat="1" applyFont="1" applyFill="1" applyBorder="1" applyProtection="1">
      <alignment horizontal="center" vertical="center" wrapText="1"/>
    </xf>
    <xf numFmtId="4" fontId="5" fillId="6" borderId="7" xfId="18" applyNumberFormat="1" applyFont="1" applyFill="1" applyBorder="1" applyProtection="1">
      <alignment horizontal="right" vertical="top" shrinkToFit="1"/>
    </xf>
    <xf numFmtId="0" fontId="5" fillId="6" borderId="2" xfId="7" applyNumberFormat="1" applyFont="1" applyFill="1" applyProtection="1">
      <alignment vertical="top" wrapText="1"/>
    </xf>
    <xf numFmtId="1" fontId="5" fillId="6" borderId="3" xfId="8" applyNumberFormat="1" applyFont="1" applyFill="1" applyProtection="1">
      <alignment horizontal="center" vertical="top" shrinkToFit="1"/>
    </xf>
    <xf numFmtId="1" fontId="5" fillId="6" borderId="4" xfId="9" applyNumberFormat="1" applyFont="1" applyFill="1" applyProtection="1">
      <alignment horizontal="center" vertical="top" shrinkToFit="1"/>
    </xf>
    <xf numFmtId="1" fontId="5" fillId="6" borderId="5" xfId="10" applyNumberFormat="1" applyFont="1" applyFill="1" applyProtection="1">
      <alignment horizontal="center" vertical="top" shrinkToFit="1"/>
    </xf>
    <xf numFmtId="4" fontId="5" fillId="6" borderId="9" xfId="12" applyNumberFormat="1" applyFont="1" applyFill="1" applyBorder="1" applyProtection="1">
      <alignment horizontal="right" vertical="top" shrinkToFit="1"/>
    </xf>
    <xf numFmtId="4" fontId="5" fillId="6" borderId="2" xfId="12" applyNumberFormat="1" applyFont="1" applyFill="1" applyProtection="1">
      <alignment horizontal="right" vertical="top" shrinkToFit="1"/>
    </xf>
    <xf numFmtId="0" fontId="6" fillId="6" borderId="2" xfId="7" applyNumberFormat="1" applyFont="1" applyFill="1" applyProtection="1">
      <alignment vertical="top" wrapText="1"/>
    </xf>
    <xf numFmtId="1" fontId="6" fillId="6" borderId="3" xfId="8" applyNumberFormat="1" applyFont="1" applyFill="1" applyProtection="1">
      <alignment horizontal="center" vertical="top" shrinkToFit="1"/>
    </xf>
    <xf numFmtId="1" fontId="6" fillId="6" borderId="4" xfId="9" applyNumberFormat="1" applyFont="1" applyFill="1" applyProtection="1">
      <alignment horizontal="center" vertical="top" shrinkToFit="1"/>
    </xf>
    <xf numFmtId="1" fontId="6" fillId="6" borderId="5" xfId="10" applyNumberFormat="1" applyFont="1" applyFill="1" applyProtection="1">
      <alignment horizontal="center" vertical="top" shrinkToFit="1"/>
    </xf>
    <xf numFmtId="4" fontId="6" fillId="6" borderId="2" xfId="12" applyNumberFormat="1" applyFont="1" applyFill="1" applyProtection="1">
      <alignment horizontal="right" vertical="top" shrinkToFit="1"/>
    </xf>
    <xf numFmtId="0" fontId="7" fillId="6" borderId="2" xfId="7" applyNumberFormat="1" applyFont="1" applyFill="1" applyProtection="1">
      <alignment vertical="top" wrapText="1"/>
    </xf>
    <xf numFmtId="1" fontId="7" fillId="6" borderId="3" xfId="8" applyNumberFormat="1" applyFont="1" applyFill="1" applyProtection="1">
      <alignment horizontal="center" vertical="top" shrinkToFit="1"/>
    </xf>
    <xf numFmtId="1" fontId="7" fillId="6" borderId="4" xfId="9" applyNumberFormat="1" applyFont="1" applyFill="1" applyProtection="1">
      <alignment horizontal="center" vertical="top" shrinkToFit="1"/>
    </xf>
    <xf numFmtId="1" fontId="7" fillId="6" borderId="5" xfId="10" applyNumberFormat="1" applyFont="1" applyFill="1" applyProtection="1">
      <alignment horizontal="center" vertical="top" shrinkToFit="1"/>
    </xf>
    <xf numFmtId="4" fontId="7" fillId="6" borderId="2" xfId="12" applyNumberFormat="1" applyFont="1" applyFill="1" applyProtection="1">
      <alignment horizontal="right" vertical="top" shrinkToFit="1"/>
    </xf>
    <xf numFmtId="0" fontId="8" fillId="6" borderId="1" xfId="0" applyFont="1" applyFill="1" applyBorder="1" applyAlignment="1" applyProtection="1">
      <alignment horizontal="left" wrapText="1"/>
      <protection locked="0"/>
    </xf>
    <xf numFmtId="0" fontId="8" fillId="6" borderId="1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6" fillId="6" borderId="1" xfId="1" applyFont="1" applyFill="1" applyAlignment="1"/>
    <xf numFmtId="0" fontId="6" fillId="6" borderId="1" xfId="3" applyFont="1" applyFill="1" applyAlignment="1">
      <alignment wrapText="1"/>
    </xf>
    <xf numFmtId="0" fontId="6" fillId="6" borderId="1" xfId="4" applyFont="1" applyFill="1" applyBorder="1" applyAlignment="1">
      <alignment wrapText="1"/>
    </xf>
    <xf numFmtId="0" fontId="6" fillId="6" borderId="1" xfId="4" applyNumberFormat="1" applyFont="1" applyFill="1" applyBorder="1" applyAlignment="1" applyProtection="1">
      <alignment horizontal="right" wrapText="1"/>
    </xf>
    <xf numFmtId="4" fontId="6" fillId="6" borderId="6" xfId="18" applyNumberFormat="1" applyFont="1" applyFill="1" applyProtection="1">
      <alignment horizontal="right" vertical="top" shrinkToFit="1"/>
    </xf>
    <xf numFmtId="0" fontId="6" fillId="6" borderId="1" xfId="2" applyNumberFormat="1" applyFont="1" applyFill="1" applyProtection="1"/>
    <xf numFmtId="0" fontId="8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4" fontId="1" fillId="6" borderId="1" xfId="2" applyNumberFormat="1" applyFont="1" applyFill="1" applyProtection="1"/>
    <xf numFmtId="0" fontId="10" fillId="6" borderId="0" xfId="0" applyFont="1" applyFill="1" applyProtection="1">
      <protection locked="0"/>
    </xf>
    <xf numFmtId="4" fontId="10" fillId="6" borderId="0" xfId="0" applyNumberFormat="1" applyFont="1" applyFill="1" applyProtection="1">
      <protection locked="0"/>
    </xf>
    <xf numFmtId="0" fontId="9" fillId="6" borderId="0" xfId="0" applyFont="1" applyFill="1" applyAlignment="1" applyProtection="1">
      <alignment wrapText="1"/>
      <protection locked="0"/>
    </xf>
    <xf numFmtId="4" fontId="11" fillId="6" borderId="0" xfId="0" applyNumberFormat="1" applyFont="1" applyFill="1" applyProtection="1">
      <protection locked="0"/>
    </xf>
    <xf numFmtId="0" fontId="11" fillId="6" borderId="0" xfId="0" applyFont="1" applyFill="1" applyProtection="1">
      <protection locked="0"/>
    </xf>
    <xf numFmtId="4" fontId="9" fillId="6" borderId="0" xfId="0" applyNumberFormat="1" applyFont="1" applyFill="1" applyProtection="1">
      <protection locked="0"/>
    </xf>
    <xf numFmtId="0" fontId="6" fillId="0" borderId="1" xfId="1" applyNumberFormat="1" applyFont="1" applyFill="1" applyBorder="1" applyAlignment="1" applyProtection="1">
      <alignment horizontal="center"/>
    </xf>
    <xf numFmtId="0" fontId="5" fillId="6" borderId="9" xfId="7" applyNumberFormat="1" applyFont="1" applyFill="1" applyBorder="1" applyProtection="1">
      <alignment vertical="top" wrapText="1"/>
    </xf>
    <xf numFmtId="0" fontId="5" fillId="6" borderId="7" xfId="17" applyNumberFormat="1" applyFont="1" applyFill="1" applyBorder="1" applyAlignment="1" applyProtection="1"/>
    <xf numFmtId="1" fontId="5" fillId="6" borderId="10" xfId="8" applyNumberFormat="1" applyFont="1" applyFill="1" applyBorder="1" applyProtection="1">
      <alignment horizontal="center" vertical="top" shrinkToFit="1"/>
    </xf>
    <xf numFmtId="1" fontId="5" fillId="6" borderId="11" xfId="9" applyNumberFormat="1" applyFont="1" applyFill="1" applyBorder="1" applyProtection="1">
      <alignment horizontal="center" vertical="top" shrinkToFit="1"/>
    </xf>
    <xf numFmtId="1" fontId="5" fillId="6" borderId="12" xfId="10" applyNumberFormat="1" applyFont="1" applyFill="1" applyBorder="1" applyProtection="1">
      <alignment horizontal="center" vertical="top" shrinkToFit="1"/>
    </xf>
    <xf numFmtId="0" fontId="5" fillId="6" borderId="13" xfId="17" applyFont="1" applyFill="1" applyBorder="1" applyAlignment="1"/>
    <xf numFmtId="0" fontId="5" fillId="6" borderId="14" xfId="17" applyFont="1" applyFill="1" applyBorder="1" applyAlignment="1"/>
    <xf numFmtId="0" fontId="5" fillId="6" borderId="15" xfId="17" applyFont="1" applyFill="1" applyBorder="1" applyAlignment="1"/>
    <xf numFmtId="0" fontId="6" fillId="6" borderId="6" xfId="17" applyNumberFormat="1" applyFont="1" applyFill="1" applyProtection="1">
      <alignment horizontal="right"/>
    </xf>
    <xf numFmtId="0" fontId="6" fillId="6" borderId="6" xfId="17" applyFont="1" applyFill="1">
      <alignment horizontal="right"/>
    </xf>
    <xf numFmtId="0" fontId="6" fillId="0" borderId="1" xfId="1" applyFont="1" applyAlignment="1">
      <alignment horizontal="right"/>
    </xf>
    <xf numFmtId="0" fontId="6" fillId="0" borderId="1" xfId="1" applyFont="1" applyAlignment="1">
      <alignment horizontal="center"/>
    </xf>
    <xf numFmtId="0" fontId="6" fillId="6" borderId="1" xfId="1" applyNumberFormat="1" applyFont="1" applyFill="1" applyAlignment="1" applyProtection="1">
      <alignment horizontal="center"/>
    </xf>
    <xf numFmtId="0" fontId="6" fillId="6" borderId="1" xfId="3" applyNumberFormat="1" applyFont="1" applyFill="1" applyAlignment="1" applyProtection="1">
      <alignment horizontal="center" wrapText="1"/>
    </xf>
    <xf numFmtId="0" fontId="6" fillId="6" borderId="1" xfId="4" applyNumberFormat="1" applyFont="1" applyFill="1" applyBorder="1" applyAlignment="1" applyProtection="1">
      <alignment horizontal="center" wrapText="1"/>
    </xf>
    <xf numFmtId="0" fontId="5" fillId="6" borderId="1" xfId="1" applyNumberFormat="1" applyFont="1" applyFill="1" applyAlignment="1" applyProtection="1">
      <alignment horizontal="center"/>
    </xf>
    <xf numFmtId="0" fontId="5" fillId="6" borderId="1" xfId="3" applyNumberFormat="1" applyFont="1" applyFill="1" applyAlignment="1" applyProtection="1">
      <alignment horizontal="center" wrapText="1"/>
    </xf>
    <xf numFmtId="0" fontId="6" fillId="6" borderId="8" xfId="6" applyNumberFormat="1" applyFont="1" applyFill="1" applyBorder="1" applyProtection="1">
      <alignment horizontal="center" vertical="center" wrapText="1"/>
    </xf>
    <xf numFmtId="0" fontId="6" fillId="6" borderId="8" xfId="6" applyFont="1" applyFill="1" applyBorder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/>
    </xf>
  </cellXfs>
  <cellStyles count="29">
    <cellStyle name="br" xfId="22"/>
    <cellStyle name="col" xfId="21"/>
    <cellStyle name="style0" xfId="23"/>
    <cellStyle name="td" xfId="24"/>
    <cellStyle name="tr" xfId="20"/>
    <cellStyle name="xl21" xfId="25"/>
    <cellStyle name="xl22" xfId="5"/>
    <cellStyle name="xl23" xfId="14"/>
    <cellStyle name="xl24" xfId="2"/>
    <cellStyle name="xl25" xfId="8"/>
    <cellStyle name="xl26" xfId="26"/>
    <cellStyle name="xl27" xfId="9"/>
    <cellStyle name="xl28" xfId="6"/>
    <cellStyle name="xl29" xfId="10"/>
    <cellStyle name="xl30" xfId="11"/>
    <cellStyle name="xl31" xfId="17"/>
    <cellStyle name="xl32" xfId="15"/>
    <cellStyle name="xl33" xfId="27"/>
    <cellStyle name="xl34" xfId="18"/>
    <cellStyle name="xl35" xfId="19"/>
    <cellStyle name="xl36" xfId="1"/>
    <cellStyle name="xl37" xfId="3"/>
    <cellStyle name="xl38" xfId="4"/>
    <cellStyle name="xl39" xfId="16"/>
    <cellStyle name="xl40" xfId="7"/>
    <cellStyle name="xl41" xfId="28"/>
    <cellStyle name="xl42" xfId="12"/>
    <cellStyle name="xl43" xfId="1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showGridLines="0" tabSelected="1" view="pageBreakPreview" zoomScale="60" workbookViewId="0">
      <selection activeCell="E6" sqref="E6"/>
    </sheetView>
  </sheetViews>
  <sheetFormatPr defaultColWidth="8.88671875" defaultRowHeight="15.6" outlineLevelRow="3"/>
  <cols>
    <col min="1" max="1" width="60.6640625" style="29" customWidth="1"/>
    <col min="2" max="2" width="5.109375" style="29" customWidth="1"/>
    <col min="3" max="3" width="14.88671875" style="29" customWidth="1"/>
    <col min="4" max="4" width="6.88671875" style="29" customWidth="1"/>
    <col min="5" max="5" width="6.109375" style="29" customWidth="1"/>
    <col min="6" max="6" width="17.109375" style="29" customWidth="1"/>
    <col min="7" max="7" width="17.33203125" style="29" customWidth="1"/>
    <col min="8" max="8" width="18.33203125" style="29" customWidth="1"/>
    <col min="9" max="9" width="29.44140625" style="22" customWidth="1"/>
    <col min="10" max="10" width="17.33203125" style="22" customWidth="1"/>
    <col min="11" max="16384" width="8.88671875" style="22"/>
  </cols>
  <sheetData>
    <row r="1" spans="1:10">
      <c r="A1" s="49"/>
      <c r="B1" s="49"/>
      <c r="C1" s="49"/>
      <c r="D1" s="49"/>
      <c r="E1" s="50" t="s">
        <v>202</v>
      </c>
      <c r="F1" s="50"/>
      <c r="G1" s="50"/>
      <c r="H1" s="50"/>
    </row>
    <row r="2" spans="1:10">
      <c r="A2" s="21"/>
      <c r="B2" s="23"/>
      <c r="C2" s="23"/>
      <c r="D2" s="23"/>
      <c r="E2" s="51" t="s">
        <v>203</v>
      </c>
      <c r="F2" s="51"/>
      <c r="G2" s="51"/>
      <c r="H2" s="51"/>
    </row>
    <row r="3" spans="1:10">
      <c r="A3" s="21"/>
      <c r="B3" s="24"/>
      <c r="C3" s="24"/>
      <c r="D3" s="24"/>
      <c r="E3" s="52" t="s">
        <v>204</v>
      </c>
      <c r="F3" s="52"/>
      <c r="G3" s="52"/>
      <c r="H3" s="52"/>
    </row>
    <row r="4" spans="1:10">
      <c r="A4" s="21"/>
      <c r="B4" s="25"/>
      <c r="C4" s="25"/>
      <c r="D4" s="25"/>
      <c r="E4" s="53" t="s">
        <v>221</v>
      </c>
      <c r="F4" s="53"/>
      <c r="G4" s="53"/>
      <c r="H4" s="53"/>
    </row>
    <row r="5" spans="1:10" s="30" customFormat="1">
      <c r="A5" s="26"/>
      <c r="B5" s="1"/>
      <c r="C5" s="1"/>
      <c r="D5" s="1"/>
      <c r="E5" s="58" t="s">
        <v>224</v>
      </c>
      <c r="F5" s="58"/>
      <c r="G5" s="58"/>
      <c r="H5" s="58"/>
      <c r="I5" s="38"/>
    </row>
    <row r="6" spans="1:10" s="30" customFormat="1">
      <c r="A6" s="26"/>
      <c r="B6" s="1"/>
      <c r="C6" s="1"/>
      <c r="D6" s="1"/>
      <c r="E6" s="38"/>
      <c r="F6" s="38"/>
      <c r="G6" s="38"/>
      <c r="H6" s="38"/>
      <c r="I6" s="38"/>
    </row>
    <row r="7" spans="1:10" s="30" customFormat="1">
      <c r="A7" s="54" t="s">
        <v>205</v>
      </c>
      <c r="B7" s="54"/>
      <c r="C7" s="54"/>
      <c r="D7" s="54"/>
      <c r="E7" s="54"/>
      <c r="F7" s="54"/>
      <c r="G7" s="54"/>
      <c r="H7" s="54"/>
    </row>
    <row r="8" spans="1:10" s="30" customFormat="1">
      <c r="A8" s="55" t="s">
        <v>207</v>
      </c>
      <c r="B8" s="55"/>
      <c r="C8" s="55"/>
      <c r="D8" s="55"/>
      <c r="E8" s="55"/>
      <c r="F8" s="55"/>
      <c r="G8" s="55"/>
      <c r="H8" s="55"/>
    </row>
    <row r="9" spans="1:10" s="30" customFormat="1">
      <c r="A9" s="26"/>
      <c r="B9" s="1"/>
      <c r="C9" s="1"/>
      <c r="D9" s="1"/>
      <c r="E9" s="1"/>
      <c r="F9" s="1"/>
      <c r="G9" s="1"/>
      <c r="H9" s="1" t="s">
        <v>206</v>
      </c>
    </row>
    <row r="10" spans="1:10" s="30" customFormat="1" ht="36" customHeight="1">
      <c r="A10" s="2" t="s">
        <v>208</v>
      </c>
      <c r="B10" s="56" t="s">
        <v>0</v>
      </c>
      <c r="C10" s="57"/>
      <c r="D10" s="57"/>
      <c r="E10" s="57"/>
      <c r="F10" s="2" t="s">
        <v>1</v>
      </c>
      <c r="G10" s="2" t="s">
        <v>2</v>
      </c>
      <c r="H10" s="2" t="s">
        <v>3</v>
      </c>
    </row>
    <row r="11" spans="1:10" s="32" customFormat="1">
      <c r="A11" s="40" t="s">
        <v>222</v>
      </c>
      <c r="B11" s="44"/>
      <c r="C11" s="45"/>
      <c r="D11" s="45"/>
      <c r="E11" s="46"/>
      <c r="F11" s="3">
        <f>F12+F64</f>
        <v>697898433</v>
      </c>
      <c r="G11" s="3">
        <f>G12+G64</f>
        <v>808389433</v>
      </c>
      <c r="H11" s="3">
        <f>H12+H64</f>
        <v>777659673</v>
      </c>
      <c r="I11" s="31"/>
      <c r="J11" s="31"/>
    </row>
    <row r="12" spans="1:10" s="32" customFormat="1">
      <c r="A12" s="39" t="s">
        <v>4</v>
      </c>
      <c r="B12" s="41" t="s">
        <v>5</v>
      </c>
      <c r="C12" s="42" t="s">
        <v>6</v>
      </c>
      <c r="D12" s="42" t="s">
        <v>7</v>
      </c>
      <c r="E12" s="43" t="s">
        <v>5</v>
      </c>
      <c r="F12" s="8">
        <v>153194900</v>
      </c>
      <c r="G12" s="8">
        <v>158838400</v>
      </c>
      <c r="H12" s="8">
        <v>165205240</v>
      </c>
      <c r="I12" s="33"/>
    </row>
    <row r="13" spans="1:10" s="32" customFormat="1" outlineLevel="1">
      <c r="A13" s="4" t="s">
        <v>8</v>
      </c>
      <c r="B13" s="5" t="s">
        <v>5</v>
      </c>
      <c r="C13" s="6" t="s">
        <v>9</v>
      </c>
      <c r="D13" s="6" t="s">
        <v>7</v>
      </c>
      <c r="E13" s="7" t="s">
        <v>5</v>
      </c>
      <c r="F13" s="9">
        <v>93263000</v>
      </c>
      <c r="G13" s="9">
        <v>98466000</v>
      </c>
      <c r="H13" s="9">
        <v>103870000</v>
      </c>
      <c r="I13" s="33"/>
    </row>
    <row r="14" spans="1:10" s="30" customFormat="1" ht="78" outlineLevel="3">
      <c r="A14" s="10" t="s">
        <v>10</v>
      </c>
      <c r="B14" s="11" t="s">
        <v>11</v>
      </c>
      <c r="C14" s="12" t="s">
        <v>12</v>
      </c>
      <c r="D14" s="12" t="s">
        <v>13</v>
      </c>
      <c r="E14" s="13" t="s">
        <v>14</v>
      </c>
      <c r="F14" s="14">
        <v>92000000</v>
      </c>
      <c r="G14" s="14">
        <v>97000000</v>
      </c>
      <c r="H14" s="14">
        <v>102000000</v>
      </c>
    </row>
    <row r="15" spans="1:10" s="30" customFormat="1" ht="124.8" outlineLevel="3">
      <c r="A15" s="10" t="s">
        <v>15</v>
      </c>
      <c r="B15" s="11" t="s">
        <v>11</v>
      </c>
      <c r="C15" s="12" t="s">
        <v>16</v>
      </c>
      <c r="D15" s="12" t="s">
        <v>13</v>
      </c>
      <c r="E15" s="13" t="s">
        <v>14</v>
      </c>
      <c r="F15" s="14">
        <v>800000</v>
      </c>
      <c r="G15" s="14">
        <v>1000000</v>
      </c>
      <c r="H15" s="14">
        <v>1370000</v>
      </c>
    </row>
    <row r="16" spans="1:10" s="30" customFormat="1" ht="46.8" outlineLevel="3">
      <c r="A16" s="10" t="s">
        <v>17</v>
      </c>
      <c r="B16" s="11" t="s">
        <v>11</v>
      </c>
      <c r="C16" s="12" t="s">
        <v>18</v>
      </c>
      <c r="D16" s="12" t="s">
        <v>13</v>
      </c>
      <c r="E16" s="13" t="s">
        <v>14</v>
      </c>
      <c r="F16" s="14">
        <v>463000</v>
      </c>
      <c r="G16" s="14">
        <v>466000</v>
      </c>
      <c r="H16" s="14">
        <v>500000</v>
      </c>
    </row>
    <row r="17" spans="1:8" s="32" customFormat="1" ht="46.8" outlineLevel="1">
      <c r="A17" s="4" t="s">
        <v>19</v>
      </c>
      <c r="B17" s="5" t="s">
        <v>5</v>
      </c>
      <c r="C17" s="6" t="s">
        <v>20</v>
      </c>
      <c r="D17" s="6" t="s">
        <v>7</v>
      </c>
      <c r="E17" s="7" t="s">
        <v>5</v>
      </c>
      <c r="F17" s="9">
        <v>2674000</v>
      </c>
      <c r="G17" s="9">
        <v>2754000</v>
      </c>
      <c r="H17" s="9">
        <v>2754000</v>
      </c>
    </row>
    <row r="18" spans="1:8" s="30" customFormat="1" ht="124.8" outlineLevel="3">
      <c r="A18" s="10" t="s">
        <v>210</v>
      </c>
      <c r="B18" s="11" t="s">
        <v>21</v>
      </c>
      <c r="C18" s="12" t="s">
        <v>22</v>
      </c>
      <c r="D18" s="12" t="s">
        <v>7</v>
      </c>
      <c r="E18" s="13" t="s">
        <v>14</v>
      </c>
      <c r="F18" s="14">
        <v>960000</v>
      </c>
      <c r="G18" s="14">
        <v>980000</v>
      </c>
      <c r="H18" s="14">
        <v>980000</v>
      </c>
    </row>
    <row r="19" spans="1:8" s="30" customFormat="1" ht="140.4" outlineLevel="3">
      <c r="A19" s="10" t="s">
        <v>220</v>
      </c>
      <c r="B19" s="11" t="s">
        <v>21</v>
      </c>
      <c r="C19" s="12" t="s">
        <v>23</v>
      </c>
      <c r="D19" s="12" t="s">
        <v>7</v>
      </c>
      <c r="E19" s="13" t="s">
        <v>14</v>
      </c>
      <c r="F19" s="14">
        <v>10000</v>
      </c>
      <c r="G19" s="14">
        <v>10000</v>
      </c>
      <c r="H19" s="14">
        <v>10000</v>
      </c>
    </row>
    <row r="20" spans="1:8" s="30" customFormat="1" ht="124.8" outlineLevel="3">
      <c r="A20" s="10" t="s">
        <v>211</v>
      </c>
      <c r="B20" s="11" t="s">
        <v>21</v>
      </c>
      <c r="C20" s="12" t="s">
        <v>24</v>
      </c>
      <c r="D20" s="12" t="s">
        <v>7</v>
      </c>
      <c r="E20" s="13" t="s">
        <v>14</v>
      </c>
      <c r="F20" s="14">
        <v>1704000</v>
      </c>
      <c r="G20" s="14">
        <v>1764000</v>
      </c>
      <c r="H20" s="14">
        <v>1764000</v>
      </c>
    </row>
    <row r="21" spans="1:8" s="32" customFormat="1" outlineLevel="1">
      <c r="A21" s="4" t="s">
        <v>25</v>
      </c>
      <c r="B21" s="5" t="s">
        <v>5</v>
      </c>
      <c r="C21" s="6" t="s">
        <v>26</v>
      </c>
      <c r="D21" s="6" t="s">
        <v>7</v>
      </c>
      <c r="E21" s="7" t="s">
        <v>5</v>
      </c>
      <c r="F21" s="9">
        <v>13037000</v>
      </c>
      <c r="G21" s="9">
        <v>13603000</v>
      </c>
      <c r="H21" s="9">
        <v>14515000</v>
      </c>
    </row>
    <row r="22" spans="1:8" s="30" customFormat="1" ht="31.2" outlineLevel="3">
      <c r="A22" s="10" t="s">
        <v>27</v>
      </c>
      <c r="B22" s="11" t="s">
        <v>11</v>
      </c>
      <c r="C22" s="12" t="s">
        <v>28</v>
      </c>
      <c r="D22" s="12" t="s">
        <v>13</v>
      </c>
      <c r="E22" s="13" t="s">
        <v>14</v>
      </c>
      <c r="F22" s="14">
        <v>8000000</v>
      </c>
      <c r="G22" s="14">
        <v>8500000</v>
      </c>
      <c r="H22" s="14">
        <v>9000000</v>
      </c>
    </row>
    <row r="23" spans="1:8" s="30" customFormat="1" ht="62.4" outlineLevel="3">
      <c r="A23" s="10" t="s">
        <v>29</v>
      </c>
      <c r="B23" s="11" t="s">
        <v>11</v>
      </c>
      <c r="C23" s="12" t="s">
        <v>30</v>
      </c>
      <c r="D23" s="12" t="s">
        <v>13</v>
      </c>
      <c r="E23" s="13" t="s">
        <v>14</v>
      </c>
      <c r="F23" s="14">
        <v>2800000</v>
      </c>
      <c r="G23" s="14">
        <v>2875000</v>
      </c>
      <c r="H23" s="14">
        <v>3250000</v>
      </c>
    </row>
    <row r="24" spans="1:8" s="30" customFormat="1" ht="31.2" outlineLevel="3">
      <c r="A24" s="10" t="s">
        <v>31</v>
      </c>
      <c r="B24" s="11" t="s">
        <v>11</v>
      </c>
      <c r="C24" s="12" t="s">
        <v>32</v>
      </c>
      <c r="D24" s="12" t="s">
        <v>13</v>
      </c>
      <c r="E24" s="13" t="s">
        <v>14</v>
      </c>
      <c r="F24" s="14">
        <v>135000</v>
      </c>
      <c r="G24" s="14">
        <v>76000</v>
      </c>
      <c r="H24" s="14">
        <v>62000</v>
      </c>
    </row>
    <row r="25" spans="1:8" s="30" customFormat="1" outlineLevel="3">
      <c r="A25" s="10" t="s">
        <v>33</v>
      </c>
      <c r="B25" s="11" t="s">
        <v>11</v>
      </c>
      <c r="C25" s="12" t="s">
        <v>34</v>
      </c>
      <c r="D25" s="12" t="s">
        <v>13</v>
      </c>
      <c r="E25" s="13" t="s">
        <v>14</v>
      </c>
      <c r="F25" s="14">
        <v>52000</v>
      </c>
      <c r="G25" s="14">
        <v>52000</v>
      </c>
      <c r="H25" s="14">
        <v>53000</v>
      </c>
    </row>
    <row r="26" spans="1:8" s="30" customFormat="1" ht="46.8" outlineLevel="3">
      <c r="A26" s="10" t="s">
        <v>35</v>
      </c>
      <c r="B26" s="11" t="s">
        <v>11</v>
      </c>
      <c r="C26" s="12" t="s">
        <v>36</v>
      </c>
      <c r="D26" s="12" t="s">
        <v>13</v>
      </c>
      <c r="E26" s="13" t="s">
        <v>14</v>
      </c>
      <c r="F26" s="14">
        <v>2050000</v>
      </c>
      <c r="G26" s="14">
        <v>2100000</v>
      </c>
      <c r="H26" s="14">
        <v>2150000</v>
      </c>
    </row>
    <row r="27" spans="1:8" s="32" customFormat="1" outlineLevel="1">
      <c r="A27" s="4" t="s">
        <v>37</v>
      </c>
      <c r="B27" s="5" t="s">
        <v>5</v>
      </c>
      <c r="C27" s="6" t="s">
        <v>38</v>
      </c>
      <c r="D27" s="6" t="s">
        <v>7</v>
      </c>
      <c r="E27" s="7" t="s">
        <v>5</v>
      </c>
      <c r="F27" s="9">
        <v>23720000</v>
      </c>
      <c r="G27" s="9">
        <v>23750000</v>
      </c>
      <c r="H27" s="9">
        <v>23730000</v>
      </c>
    </row>
    <row r="28" spans="1:8" s="30" customFormat="1" ht="46.8" outlineLevel="3">
      <c r="A28" s="10" t="s">
        <v>39</v>
      </c>
      <c r="B28" s="11" t="s">
        <v>11</v>
      </c>
      <c r="C28" s="12" t="s">
        <v>40</v>
      </c>
      <c r="D28" s="12" t="s">
        <v>13</v>
      </c>
      <c r="E28" s="13" t="s">
        <v>14</v>
      </c>
      <c r="F28" s="14">
        <v>3340000</v>
      </c>
      <c r="G28" s="14">
        <v>3260000</v>
      </c>
      <c r="H28" s="14">
        <v>3175000</v>
      </c>
    </row>
    <row r="29" spans="1:8" s="30" customFormat="1" outlineLevel="3">
      <c r="A29" s="10" t="s">
        <v>41</v>
      </c>
      <c r="B29" s="11" t="s">
        <v>11</v>
      </c>
      <c r="C29" s="12" t="s">
        <v>42</v>
      </c>
      <c r="D29" s="12" t="s">
        <v>13</v>
      </c>
      <c r="E29" s="13" t="s">
        <v>14</v>
      </c>
      <c r="F29" s="14">
        <v>9380000</v>
      </c>
      <c r="G29" s="14">
        <v>9395000</v>
      </c>
      <c r="H29" s="14">
        <v>9410000</v>
      </c>
    </row>
    <row r="30" spans="1:8" s="30" customFormat="1" ht="46.8" outlineLevel="3">
      <c r="A30" s="10" t="s">
        <v>43</v>
      </c>
      <c r="B30" s="11" t="s">
        <v>11</v>
      </c>
      <c r="C30" s="12" t="s">
        <v>44</v>
      </c>
      <c r="D30" s="12" t="s">
        <v>13</v>
      </c>
      <c r="E30" s="13" t="s">
        <v>14</v>
      </c>
      <c r="F30" s="14">
        <v>10900000</v>
      </c>
      <c r="G30" s="14">
        <v>11000000</v>
      </c>
      <c r="H30" s="14">
        <v>11050000</v>
      </c>
    </row>
    <row r="31" spans="1:8" s="30" customFormat="1" ht="46.8" outlineLevel="3">
      <c r="A31" s="10" t="s">
        <v>45</v>
      </c>
      <c r="B31" s="11" t="s">
        <v>11</v>
      </c>
      <c r="C31" s="12" t="s">
        <v>46</v>
      </c>
      <c r="D31" s="12" t="s">
        <v>13</v>
      </c>
      <c r="E31" s="13" t="s">
        <v>14</v>
      </c>
      <c r="F31" s="14">
        <v>100000</v>
      </c>
      <c r="G31" s="14">
        <v>95000</v>
      </c>
      <c r="H31" s="14">
        <v>95000</v>
      </c>
    </row>
    <row r="32" spans="1:8" s="32" customFormat="1" outlineLevel="1">
      <c r="A32" s="4" t="s">
        <v>47</v>
      </c>
      <c r="B32" s="5" t="s">
        <v>5</v>
      </c>
      <c r="C32" s="6" t="s">
        <v>48</v>
      </c>
      <c r="D32" s="6" t="s">
        <v>7</v>
      </c>
      <c r="E32" s="7" t="s">
        <v>5</v>
      </c>
      <c r="F32" s="9">
        <v>965000</v>
      </c>
      <c r="G32" s="9">
        <v>1000000</v>
      </c>
      <c r="H32" s="9">
        <v>1040000</v>
      </c>
    </row>
    <row r="33" spans="1:8" s="30" customFormat="1" ht="62.4" outlineLevel="3">
      <c r="A33" s="10" t="s">
        <v>49</v>
      </c>
      <c r="B33" s="11" t="s">
        <v>11</v>
      </c>
      <c r="C33" s="12" t="s">
        <v>50</v>
      </c>
      <c r="D33" s="12" t="s">
        <v>51</v>
      </c>
      <c r="E33" s="13" t="s">
        <v>14</v>
      </c>
      <c r="F33" s="14">
        <v>965000</v>
      </c>
      <c r="G33" s="14">
        <v>1000000</v>
      </c>
      <c r="H33" s="14">
        <v>1040000</v>
      </c>
    </row>
    <row r="34" spans="1:8" s="32" customFormat="1" ht="46.8" outlineLevel="1">
      <c r="A34" s="4" t="s">
        <v>52</v>
      </c>
      <c r="B34" s="5" t="s">
        <v>5</v>
      </c>
      <c r="C34" s="6" t="s">
        <v>53</v>
      </c>
      <c r="D34" s="6" t="s">
        <v>7</v>
      </c>
      <c r="E34" s="7" t="s">
        <v>5</v>
      </c>
      <c r="F34" s="9">
        <v>10154000</v>
      </c>
      <c r="G34" s="9">
        <v>10154000</v>
      </c>
      <c r="H34" s="9">
        <v>10154000</v>
      </c>
    </row>
    <row r="35" spans="1:8" s="30" customFormat="1" ht="93.6" outlineLevel="3">
      <c r="A35" s="10" t="s">
        <v>54</v>
      </c>
      <c r="B35" s="11" t="s">
        <v>55</v>
      </c>
      <c r="C35" s="12" t="s">
        <v>56</v>
      </c>
      <c r="D35" s="12" t="s">
        <v>7</v>
      </c>
      <c r="E35" s="13" t="s">
        <v>57</v>
      </c>
      <c r="F35" s="14">
        <v>2004000</v>
      </c>
      <c r="G35" s="14">
        <v>2004000</v>
      </c>
      <c r="H35" s="14">
        <v>2004000</v>
      </c>
    </row>
    <row r="36" spans="1:8" s="30" customFormat="1" ht="93.6" outlineLevel="3">
      <c r="A36" s="10" t="s">
        <v>58</v>
      </c>
      <c r="B36" s="11" t="s">
        <v>59</v>
      </c>
      <c r="C36" s="12" t="s">
        <v>60</v>
      </c>
      <c r="D36" s="12" t="s">
        <v>7</v>
      </c>
      <c r="E36" s="13" t="s">
        <v>57</v>
      </c>
      <c r="F36" s="14">
        <v>6000000</v>
      </c>
      <c r="G36" s="14">
        <v>6000000</v>
      </c>
      <c r="H36" s="14">
        <v>6000000</v>
      </c>
    </row>
    <row r="37" spans="1:8" s="30" customFormat="1" ht="78" outlineLevel="3">
      <c r="A37" s="10" t="s">
        <v>61</v>
      </c>
      <c r="B37" s="11" t="s">
        <v>59</v>
      </c>
      <c r="C37" s="12" t="s">
        <v>62</v>
      </c>
      <c r="D37" s="12" t="s">
        <v>7</v>
      </c>
      <c r="E37" s="13" t="s">
        <v>57</v>
      </c>
      <c r="F37" s="14">
        <v>900000</v>
      </c>
      <c r="G37" s="14">
        <v>900000</v>
      </c>
      <c r="H37" s="14">
        <v>900000</v>
      </c>
    </row>
    <row r="38" spans="1:8" s="30" customFormat="1" ht="78" outlineLevel="3">
      <c r="A38" s="10" t="s">
        <v>63</v>
      </c>
      <c r="B38" s="11" t="s">
        <v>59</v>
      </c>
      <c r="C38" s="12" t="s">
        <v>64</v>
      </c>
      <c r="D38" s="12" t="s">
        <v>7</v>
      </c>
      <c r="E38" s="13" t="s">
        <v>57</v>
      </c>
      <c r="F38" s="14">
        <v>750000</v>
      </c>
      <c r="G38" s="14">
        <v>750000</v>
      </c>
      <c r="H38" s="14">
        <v>750000</v>
      </c>
    </row>
    <row r="39" spans="1:8" s="30" customFormat="1" ht="62.4" outlineLevel="3">
      <c r="A39" s="10" t="s">
        <v>65</v>
      </c>
      <c r="B39" s="11" t="s">
        <v>59</v>
      </c>
      <c r="C39" s="12" t="s">
        <v>66</v>
      </c>
      <c r="D39" s="12" t="s">
        <v>7</v>
      </c>
      <c r="E39" s="13" t="s">
        <v>57</v>
      </c>
      <c r="F39" s="14">
        <v>500000</v>
      </c>
      <c r="G39" s="14">
        <v>500000</v>
      </c>
      <c r="H39" s="14">
        <v>500000</v>
      </c>
    </row>
    <row r="40" spans="1:8" s="32" customFormat="1" ht="31.2" outlineLevel="1">
      <c r="A40" s="4" t="s">
        <v>67</v>
      </c>
      <c r="B40" s="5" t="s">
        <v>5</v>
      </c>
      <c r="C40" s="6" t="s">
        <v>68</v>
      </c>
      <c r="D40" s="6" t="s">
        <v>7</v>
      </c>
      <c r="E40" s="7" t="s">
        <v>5</v>
      </c>
      <c r="F40" s="9">
        <v>737700</v>
      </c>
      <c r="G40" s="9">
        <v>767200</v>
      </c>
      <c r="H40" s="9">
        <v>797900</v>
      </c>
    </row>
    <row r="41" spans="1:8" s="30" customFormat="1" ht="31.2" outlineLevel="3">
      <c r="A41" s="10" t="s">
        <v>69</v>
      </c>
      <c r="B41" s="11" t="s">
        <v>70</v>
      </c>
      <c r="C41" s="12" t="s">
        <v>71</v>
      </c>
      <c r="D41" s="12" t="s">
        <v>72</v>
      </c>
      <c r="E41" s="13" t="s">
        <v>57</v>
      </c>
      <c r="F41" s="14">
        <v>170000</v>
      </c>
      <c r="G41" s="14">
        <v>170000</v>
      </c>
      <c r="H41" s="14">
        <v>170000</v>
      </c>
    </row>
    <row r="42" spans="1:8" s="30" customFormat="1" ht="31.2" outlineLevel="3">
      <c r="A42" s="10" t="s">
        <v>73</v>
      </c>
      <c r="B42" s="11" t="s">
        <v>70</v>
      </c>
      <c r="C42" s="12" t="s">
        <v>74</v>
      </c>
      <c r="D42" s="12" t="s">
        <v>72</v>
      </c>
      <c r="E42" s="13" t="s">
        <v>57</v>
      </c>
      <c r="F42" s="14">
        <v>100000</v>
      </c>
      <c r="G42" s="14">
        <v>100000</v>
      </c>
      <c r="H42" s="14">
        <v>100000</v>
      </c>
    </row>
    <row r="43" spans="1:8" s="30" customFormat="1" outlineLevel="3">
      <c r="A43" s="10" t="s">
        <v>75</v>
      </c>
      <c r="B43" s="11" t="s">
        <v>70</v>
      </c>
      <c r="C43" s="12" t="s">
        <v>76</v>
      </c>
      <c r="D43" s="12" t="s">
        <v>72</v>
      </c>
      <c r="E43" s="13" t="s">
        <v>57</v>
      </c>
      <c r="F43" s="14">
        <v>300000</v>
      </c>
      <c r="G43" s="14">
        <v>300000</v>
      </c>
      <c r="H43" s="14">
        <v>300000</v>
      </c>
    </row>
    <row r="44" spans="1:8" s="30" customFormat="1" outlineLevel="3">
      <c r="A44" s="10" t="s">
        <v>77</v>
      </c>
      <c r="B44" s="11" t="s">
        <v>70</v>
      </c>
      <c r="C44" s="12" t="s">
        <v>78</v>
      </c>
      <c r="D44" s="12" t="s">
        <v>72</v>
      </c>
      <c r="E44" s="13" t="s">
        <v>57</v>
      </c>
      <c r="F44" s="14">
        <v>167700</v>
      </c>
      <c r="G44" s="14">
        <v>197200</v>
      </c>
      <c r="H44" s="14">
        <v>227900</v>
      </c>
    </row>
    <row r="45" spans="1:8" s="32" customFormat="1" ht="31.2" outlineLevel="1">
      <c r="A45" s="4" t="s">
        <v>79</v>
      </c>
      <c r="B45" s="5" t="s">
        <v>5</v>
      </c>
      <c r="C45" s="6" t="s">
        <v>80</v>
      </c>
      <c r="D45" s="6" t="s">
        <v>7</v>
      </c>
      <c r="E45" s="7" t="s">
        <v>5</v>
      </c>
      <c r="F45" s="9">
        <v>8043000</v>
      </c>
      <c r="G45" s="9">
        <v>8043000</v>
      </c>
      <c r="H45" s="9">
        <v>8043000</v>
      </c>
    </row>
    <row r="46" spans="1:8" s="30" customFormat="1" ht="31.2" outlineLevel="3">
      <c r="A46" s="10" t="s">
        <v>81</v>
      </c>
      <c r="B46" s="11" t="s">
        <v>82</v>
      </c>
      <c r="C46" s="12" t="s">
        <v>83</v>
      </c>
      <c r="D46" s="12" t="s">
        <v>7</v>
      </c>
      <c r="E46" s="13" t="s">
        <v>84</v>
      </c>
      <c r="F46" s="14">
        <v>2553000</v>
      </c>
      <c r="G46" s="14">
        <v>2553000</v>
      </c>
      <c r="H46" s="14">
        <v>2553000</v>
      </c>
    </row>
    <row r="47" spans="1:8" s="30" customFormat="1" ht="31.2" outlineLevel="3">
      <c r="A47" s="10" t="s">
        <v>81</v>
      </c>
      <c r="B47" s="11" t="s">
        <v>85</v>
      </c>
      <c r="C47" s="12" t="s">
        <v>83</v>
      </c>
      <c r="D47" s="12" t="s">
        <v>7</v>
      </c>
      <c r="E47" s="13" t="s">
        <v>84</v>
      </c>
      <c r="F47" s="14">
        <v>5490000</v>
      </c>
      <c r="G47" s="14">
        <v>5490000</v>
      </c>
      <c r="H47" s="14">
        <v>5490000</v>
      </c>
    </row>
    <row r="48" spans="1:8" s="32" customFormat="1" ht="31.2" outlineLevel="1">
      <c r="A48" s="4" t="s">
        <v>86</v>
      </c>
      <c r="B48" s="5" t="s">
        <v>5</v>
      </c>
      <c r="C48" s="6" t="s">
        <v>87</v>
      </c>
      <c r="D48" s="6" t="s">
        <v>7</v>
      </c>
      <c r="E48" s="7" t="s">
        <v>5</v>
      </c>
      <c r="F48" s="9">
        <v>300000</v>
      </c>
      <c r="G48" s="9">
        <v>0</v>
      </c>
      <c r="H48" s="9">
        <v>0</v>
      </c>
    </row>
    <row r="49" spans="1:9" s="30" customFormat="1" ht="109.2" outlineLevel="3">
      <c r="A49" s="10" t="s">
        <v>88</v>
      </c>
      <c r="B49" s="11" t="s">
        <v>59</v>
      </c>
      <c r="C49" s="12" t="s">
        <v>89</v>
      </c>
      <c r="D49" s="12" t="s">
        <v>7</v>
      </c>
      <c r="E49" s="13" t="s">
        <v>90</v>
      </c>
      <c r="F49" s="14">
        <v>300000</v>
      </c>
      <c r="G49" s="14">
        <v>0</v>
      </c>
      <c r="H49" s="14">
        <v>0</v>
      </c>
    </row>
    <row r="50" spans="1:9" s="32" customFormat="1" outlineLevel="1">
      <c r="A50" s="4" t="s">
        <v>91</v>
      </c>
      <c r="B50" s="5" t="s">
        <v>5</v>
      </c>
      <c r="C50" s="6" t="s">
        <v>92</v>
      </c>
      <c r="D50" s="6" t="s">
        <v>7</v>
      </c>
      <c r="E50" s="7" t="s">
        <v>5</v>
      </c>
      <c r="F50" s="9">
        <v>301200</v>
      </c>
      <c r="G50" s="9">
        <v>301200</v>
      </c>
      <c r="H50" s="9">
        <v>301340</v>
      </c>
    </row>
    <row r="51" spans="1:9" s="30" customFormat="1" ht="93.6" outlineLevel="3">
      <c r="A51" s="10" t="s">
        <v>212</v>
      </c>
      <c r="B51" s="11" t="s">
        <v>93</v>
      </c>
      <c r="C51" s="12" t="s">
        <v>94</v>
      </c>
      <c r="D51" s="12" t="s">
        <v>7</v>
      </c>
      <c r="E51" s="13" t="s">
        <v>95</v>
      </c>
      <c r="F51" s="14">
        <v>2000</v>
      </c>
      <c r="G51" s="14">
        <v>2000</v>
      </c>
      <c r="H51" s="14">
        <v>2000</v>
      </c>
    </row>
    <row r="52" spans="1:9" s="30" customFormat="1" ht="109.2" outlineLevel="3">
      <c r="A52" s="10" t="s">
        <v>213</v>
      </c>
      <c r="B52" s="11" t="s">
        <v>93</v>
      </c>
      <c r="C52" s="12" t="s">
        <v>96</v>
      </c>
      <c r="D52" s="12" t="s">
        <v>7</v>
      </c>
      <c r="E52" s="13" t="s">
        <v>95</v>
      </c>
      <c r="F52" s="14">
        <v>500</v>
      </c>
      <c r="G52" s="14">
        <v>500</v>
      </c>
      <c r="H52" s="14">
        <v>500</v>
      </c>
    </row>
    <row r="53" spans="1:9" s="30" customFormat="1" ht="93.6" outlineLevel="3">
      <c r="A53" s="10" t="s">
        <v>214</v>
      </c>
      <c r="B53" s="11" t="s">
        <v>93</v>
      </c>
      <c r="C53" s="12" t="s">
        <v>97</v>
      </c>
      <c r="D53" s="12" t="s">
        <v>7</v>
      </c>
      <c r="E53" s="13" t="s">
        <v>95</v>
      </c>
      <c r="F53" s="14">
        <v>1500</v>
      </c>
      <c r="G53" s="14">
        <v>1500</v>
      </c>
      <c r="H53" s="14">
        <v>1500</v>
      </c>
    </row>
    <row r="54" spans="1:9" s="30" customFormat="1" ht="93.6" outlineLevel="3">
      <c r="A54" s="10" t="s">
        <v>215</v>
      </c>
      <c r="B54" s="11" t="s">
        <v>93</v>
      </c>
      <c r="C54" s="12" t="s">
        <v>98</v>
      </c>
      <c r="D54" s="12" t="s">
        <v>7</v>
      </c>
      <c r="E54" s="13" t="s">
        <v>95</v>
      </c>
      <c r="F54" s="14">
        <v>2000</v>
      </c>
      <c r="G54" s="14">
        <v>2000</v>
      </c>
      <c r="H54" s="14">
        <v>2000</v>
      </c>
    </row>
    <row r="55" spans="1:9" s="30" customFormat="1" ht="109.2" outlineLevel="3">
      <c r="A55" s="10" t="s">
        <v>213</v>
      </c>
      <c r="B55" s="11" t="s">
        <v>99</v>
      </c>
      <c r="C55" s="12" t="s">
        <v>96</v>
      </c>
      <c r="D55" s="12" t="s">
        <v>7</v>
      </c>
      <c r="E55" s="13" t="s">
        <v>95</v>
      </c>
      <c r="F55" s="14">
        <v>5600</v>
      </c>
      <c r="G55" s="14">
        <v>5600</v>
      </c>
      <c r="H55" s="14">
        <v>5600</v>
      </c>
    </row>
    <row r="56" spans="1:9" s="30" customFormat="1" ht="93.6" outlineLevel="3">
      <c r="A56" s="10" t="s">
        <v>214</v>
      </c>
      <c r="B56" s="11" t="s">
        <v>99</v>
      </c>
      <c r="C56" s="12" t="s">
        <v>97</v>
      </c>
      <c r="D56" s="12" t="s">
        <v>7</v>
      </c>
      <c r="E56" s="13" t="s">
        <v>95</v>
      </c>
      <c r="F56" s="14">
        <v>680</v>
      </c>
      <c r="G56" s="14">
        <v>680</v>
      </c>
      <c r="H56" s="14">
        <v>680</v>
      </c>
    </row>
    <row r="57" spans="1:9" s="30" customFormat="1" ht="109.2" outlineLevel="3">
      <c r="A57" s="10" t="s">
        <v>216</v>
      </c>
      <c r="B57" s="11" t="s">
        <v>99</v>
      </c>
      <c r="C57" s="12" t="s">
        <v>100</v>
      </c>
      <c r="D57" s="12" t="s">
        <v>7</v>
      </c>
      <c r="E57" s="13" t="s">
        <v>95</v>
      </c>
      <c r="F57" s="14">
        <v>8780</v>
      </c>
      <c r="G57" s="14">
        <v>8780</v>
      </c>
      <c r="H57" s="14">
        <v>8780</v>
      </c>
    </row>
    <row r="58" spans="1:9" s="30" customFormat="1" ht="124.8" outlineLevel="3">
      <c r="A58" s="10" t="s">
        <v>217</v>
      </c>
      <c r="B58" s="11" t="s">
        <v>99</v>
      </c>
      <c r="C58" s="12" t="s">
        <v>101</v>
      </c>
      <c r="D58" s="12" t="s">
        <v>7</v>
      </c>
      <c r="E58" s="13" t="s">
        <v>95</v>
      </c>
      <c r="F58" s="14">
        <v>680</v>
      </c>
      <c r="G58" s="14">
        <v>680</v>
      </c>
      <c r="H58" s="14">
        <v>680</v>
      </c>
    </row>
    <row r="59" spans="1:9" s="30" customFormat="1" ht="78" outlineLevel="3">
      <c r="A59" s="10" t="s">
        <v>218</v>
      </c>
      <c r="B59" s="11" t="s">
        <v>99</v>
      </c>
      <c r="C59" s="12" t="s">
        <v>102</v>
      </c>
      <c r="D59" s="12" t="s">
        <v>7</v>
      </c>
      <c r="E59" s="13" t="s">
        <v>95</v>
      </c>
      <c r="F59" s="14">
        <v>24810</v>
      </c>
      <c r="G59" s="14">
        <v>24810</v>
      </c>
      <c r="H59" s="14">
        <v>24810</v>
      </c>
    </row>
    <row r="60" spans="1:9" s="30" customFormat="1" ht="93.6" outlineLevel="3">
      <c r="A60" s="10" t="s">
        <v>215</v>
      </c>
      <c r="B60" s="11" t="s">
        <v>99</v>
      </c>
      <c r="C60" s="12" t="s">
        <v>98</v>
      </c>
      <c r="D60" s="12" t="s">
        <v>7</v>
      </c>
      <c r="E60" s="13" t="s">
        <v>95</v>
      </c>
      <c r="F60" s="14">
        <v>119450</v>
      </c>
      <c r="G60" s="14">
        <v>119450</v>
      </c>
      <c r="H60" s="14">
        <v>119450</v>
      </c>
    </row>
    <row r="61" spans="1:9" s="30" customFormat="1" ht="62.4" outlineLevel="3">
      <c r="A61" s="10" t="s">
        <v>103</v>
      </c>
      <c r="B61" s="11" t="s">
        <v>104</v>
      </c>
      <c r="C61" s="12" t="s">
        <v>105</v>
      </c>
      <c r="D61" s="12" t="s">
        <v>7</v>
      </c>
      <c r="E61" s="13" t="s">
        <v>95</v>
      </c>
      <c r="F61" s="14">
        <v>62500</v>
      </c>
      <c r="G61" s="14">
        <v>62500</v>
      </c>
      <c r="H61" s="14">
        <v>62500</v>
      </c>
    </row>
    <row r="62" spans="1:9" s="30" customFormat="1" ht="78" outlineLevel="3">
      <c r="A62" s="10" t="s">
        <v>219</v>
      </c>
      <c r="B62" s="11" t="s">
        <v>59</v>
      </c>
      <c r="C62" s="12" t="s">
        <v>106</v>
      </c>
      <c r="D62" s="12" t="s">
        <v>7</v>
      </c>
      <c r="E62" s="13" t="s">
        <v>95</v>
      </c>
      <c r="F62" s="14">
        <v>60000</v>
      </c>
      <c r="G62" s="14">
        <v>60000</v>
      </c>
      <c r="H62" s="14">
        <v>60000</v>
      </c>
      <c r="I62" s="34"/>
    </row>
    <row r="63" spans="1:9" s="30" customFormat="1" ht="78" outlineLevel="3">
      <c r="A63" s="10" t="s">
        <v>107</v>
      </c>
      <c r="B63" s="11" t="s">
        <v>108</v>
      </c>
      <c r="C63" s="12" t="s">
        <v>109</v>
      </c>
      <c r="D63" s="12" t="s">
        <v>110</v>
      </c>
      <c r="E63" s="13" t="s">
        <v>95</v>
      </c>
      <c r="F63" s="14">
        <v>12700</v>
      </c>
      <c r="G63" s="14">
        <v>12700</v>
      </c>
      <c r="H63" s="14">
        <v>12840</v>
      </c>
    </row>
    <row r="64" spans="1:9" s="32" customFormat="1">
      <c r="A64" s="4" t="s">
        <v>111</v>
      </c>
      <c r="B64" s="5" t="s">
        <v>5</v>
      </c>
      <c r="C64" s="6" t="s">
        <v>112</v>
      </c>
      <c r="D64" s="6" t="s">
        <v>7</v>
      </c>
      <c r="E64" s="7" t="s">
        <v>5</v>
      </c>
      <c r="F64" s="9">
        <f>F65</f>
        <v>544703533</v>
      </c>
      <c r="G64" s="9">
        <f t="shared" ref="G64:H64" si="0">G65</f>
        <v>649551033</v>
      </c>
      <c r="H64" s="9">
        <f t="shared" si="0"/>
        <v>612454433</v>
      </c>
    </row>
    <row r="65" spans="1:9" s="32" customFormat="1" ht="46.8" outlineLevel="1">
      <c r="A65" s="4" t="s">
        <v>113</v>
      </c>
      <c r="B65" s="5" t="s">
        <v>5</v>
      </c>
      <c r="C65" s="6" t="s">
        <v>114</v>
      </c>
      <c r="D65" s="6" t="s">
        <v>7</v>
      </c>
      <c r="E65" s="7" t="s">
        <v>5</v>
      </c>
      <c r="F65" s="9">
        <f>F66+F71+F86+F101</f>
        <v>544703533</v>
      </c>
      <c r="G65" s="9">
        <f t="shared" ref="G65:H65" si="1">G66+G71+G86+G101</f>
        <v>649551033</v>
      </c>
      <c r="H65" s="9">
        <f t="shared" si="1"/>
        <v>612454433</v>
      </c>
      <c r="I65" s="33"/>
    </row>
    <row r="66" spans="1:9" s="36" customFormat="1" ht="32.4" outlineLevel="2">
      <c r="A66" s="15" t="s">
        <v>115</v>
      </c>
      <c r="B66" s="16" t="s">
        <v>5</v>
      </c>
      <c r="C66" s="17" t="s">
        <v>116</v>
      </c>
      <c r="D66" s="17" t="s">
        <v>7</v>
      </c>
      <c r="E66" s="18" t="s">
        <v>5</v>
      </c>
      <c r="F66" s="19">
        <f>F67+F68+F69+F70</f>
        <v>297878000</v>
      </c>
      <c r="G66" s="19">
        <f t="shared" ref="G66:H66" si="2">G67+G68+G69+G70</f>
        <v>205910000</v>
      </c>
      <c r="H66" s="19">
        <f t="shared" si="2"/>
        <v>213293000</v>
      </c>
      <c r="I66" s="35"/>
    </row>
    <row r="67" spans="1:9" s="30" customFormat="1" ht="46.8" outlineLevel="3">
      <c r="A67" s="10" t="s">
        <v>117</v>
      </c>
      <c r="B67" s="11" t="s">
        <v>118</v>
      </c>
      <c r="C67" s="12" t="s">
        <v>119</v>
      </c>
      <c r="D67" s="12" t="s">
        <v>7</v>
      </c>
      <c r="E67" s="13" t="s">
        <v>120</v>
      </c>
      <c r="F67" s="14">
        <v>58080000</v>
      </c>
      <c r="G67" s="14">
        <v>41817000</v>
      </c>
      <c r="H67" s="14">
        <v>37636000</v>
      </c>
      <c r="I67" s="37"/>
    </row>
    <row r="68" spans="1:9" s="30" customFormat="1" ht="93.6" outlineLevel="3">
      <c r="A68" s="10" t="s">
        <v>121</v>
      </c>
      <c r="B68" s="11" t="s">
        <v>118</v>
      </c>
      <c r="C68" s="12" t="s">
        <v>122</v>
      </c>
      <c r="D68" s="12" t="s">
        <v>123</v>
      </c>
      <c r="E68" s="13" t="s">
        <v>120</v>
      </c>
      <c r="F68" s="14">
        <v>16205000</v>
      </c>
      <c r="G68" s="14">
        <v>0</v>
      </c>
      <c r="H68" s="14">
        <v>0</v>
      </c>
    </row>
    <row r="69" spans="1:9" s="30" customFormat="1" ht="93.6" outlineLevel="3">
      <c r="A69" s="10" t="s">
        <v>124</v>
      </c>
      <c r="B69" s="11" t="s">
        <v>118</v>
      </c>
      <c r="C69" s="12" t="s">
        <v>122</v>
      </c>
      <c r="D69" s="12" t="s">
        <v>125</v>
      </c>
      <c r="E69" s="13" t="s">
        <v>120</v>
      </c>
      <c r="F69" s="14">
        <v>4022000</v>
      </c>
      <c r="G69" s="14">
        <v>0</v>
      </c>
      <c r="H69" s="14">
        <v>0</v>
      </c>
    </row>
    <row r="70" spans="1:9" s="30" customFormat="1" ht="46.8" outlineLevel="3">
      <c r="A70" s="10" t="s">
        <v>126</v>
      </c>
      <c r="B70" s="11" t="s">
        <v>118</v>
      </c>
      <c r="C70" s="12" t="s">
        <v>127</v>
      </c>
      <c r="D70" s="12" t="s">
        <v>7</v>
      </c>
      <c r="E70" s="13" t="s">
        <v>120</v>
      </c>
      <c r="F70" s="14">
        <v>219571000</v>
      </c>
      <c r="G70" s="14">
        <v>164093000</v>
      </c>
      <c r="H70" s="14">
        <v>175657000</v>
      </c>
    </row>
    <row r="71" spans="1:9" s="36" customFormat="1" ht="32.4" outlineLevel="2">
      <c r="A71" s="15" t="s">
        <v>128</v>
      </c>
      <c r="B71" s="16" t="s">
        <v>5</v>
      </c>
      <c r="C71" s="17" t="s">
        <v>129</v>
      </c>
      <c r="D71" s="17" t="s">
        <v>7</v>
      </c>
      <c r="E71" s="18" t="s">
        <v>5</v>
      </c>
      <c r="F71" s="19">
        <f>F72+F73+F74+F75+F76+F77+F78+F79+F80+F81+F82+F83+F84+F85</f>
        <v>47707133</v>
      </c>
      <c r="G71" s="19">
        <f t="shared" ref="G71:H71" si="3">G72+G73+G74+G75+G76+G77+G78+G79+G80+G81+G82+G83+G84+G85</f>
        <v>244985433</v>
      </c>
      <c r="H71" s="19">
        <f t="shared" si="3"/>
        <v>198762833</v>
      </c>
    </row>
    <row r="72" spans="1:9" s="30" customFormat="1" ht="46.8" outlineLevel="3">
      <c r="A72" s="10" t="s">
        <v>130</v>
      </c>
      <c r="B72" s="11" t="s">
        <v>108</v>
      </c>
      <c r="C72" s="12" t="s">
        <v>131</v>
      </c>
      <c r="D72" s="12" t="s">
        <v>7</v>
      </c>
      <c r="E72" s="13" t="s">
        <v>120</v>
      </c>
      <c r="F72" s="14">
        <v>809600</v>
      </c>
      <c r="G72" s="14">
        <v>809600</v>
      </c>
      <c r="H72" s="14">
        <v>809600</v>
      </c>
    </row>
    <row r="73" spans="1:9" s="30" customFormat="1" ht="46.8" outlineLevel="3">
      <c r="A73" s="10" t="s">
        <v>132</v>
      </c>
      <c r="B73" s="11" t="s">
        <v>108</v>
      </c>
      <c r="C73" s="12" t="s">
        <v>133</v>
      </c>
      <c r="D73" s="12" t="s">
        <v>134</v>
      </c>
      <c r="E73" s="13" t="s">
        <v>120</v>
      </c>
      <c r="F73" s="14">
        <v>2833633</v>
      </c>
      <c r="G73" s="14">
        <v>2833633</v>
      </c>
      <c r="H73" s="14">
        <v>2833633</v>
      </c>
    </row>
    <row r="74" spans="1:9" s="30" customFormat="1" ht="46.8" outlineLevel="3">
      <c r="A74" s="10" t="s">
        <v>135</v>
      </c>
      <c r="B74" s="11" t="s">
        <v>55</v>
      </c>
      <c r="C74" s="12" t="s">
        <v>136</v>
      </c>
      <c r="D74" s="12" t="s">
        <v>7</v>
      </c>
      <c r="E74" s="13" t="s">
        <v>120</v>
      </c>
      <c r="F74" s="14">
        <v>0</v>
      </c>
      <c r="G74" s="14">
        <v>144754000</v>
      </c>
      <c r="H74" s="14">
        <v>157426000</v>
      </c>
    </row>
    <row r="75" spans="1:9" s="30" customFormat="1" ht="46.8" outlineLevel="3">
      <c r="A75" s="10" t="s">
        <v>137</v>
      </c>
      <c r="B75" s="11" t="s">
        <v>55</v>
      </c>
      <c r="C75" s="12" t="s">
        <v>138</v>
      </c>
      <c r="D75" s="12" t="s">
        <v>7</v>
      </c>
      <c r="E75" s="13" t="s">
        <v>120</v>
      </c>
      <c r="F75" s="14">
        <v>0</v>
      </c>
      <c r="G75" s="14">
        <v>54498300</v>
      </c>
      <c r="H75" s="14">
        <v>0</v>
      </c>
    </row>
    <row r="76" spans="1:9" s="30" customFormat="1" ht="46.8" outlineLevel="3">
      <c r="A76" s="10" t="s">
        <v>139</v>
      </c>
      <c r="B76" s="11" t="s">
        <v>55</v>
      </c>
      <c r="C76" s="12" t="s">
        <v>140</v>
      </c>
      <c r="D76" s="12" t="s">
        <v>7</v>
      </c>
      <c r="E76" s="13" t="s">
        <v>120</v>
      </c>
      <c r="F76" s="14">
        <v>4380800</v>
      </c>
      <c r="G76" s="14">
        <v>4380800</v>
      </c>
      <c r="H76" s="14">
        <v>4555100</v>
      </c>
    </row>
    <row r="77" spans="1:9" s="30" customFormat="1" ht="78" outlineLevel="3">
      <c r="A77" s="10" t="s">
        <v>141</v>
      </c>
      <c r="B77" s="11" t="s">
        <v>55</v>
      </c>
      <c r="C77" s="12" t="s">
        <v>133</v>
      </c>
      <c r="D77" s="12" t="s">
        <v>142</v>
      </c>
      <c r="E77" s="13" t="s">
        <v>120</v>
      </c>
      <c r="F77" s="14">
        <v>110600</v>
      </c>
      <c r="G77" s="14">
        <v>110600</v>
      </c>
      <c r="H77" s="14">
        <v>110600</v>
      </c>
    </row>
    <row r="78" spans="1:9" s="30" customFormat="1" ht="78" outlineLevel="3">
      <c r="A78" s="10" t="s">
        <v>143</v>
      </c>
      <c r="B78" s="11" t="s">
        <v>85</v>
      </c>
      <c r="C78" s="12" t="s">
        <v>133</v>
      </c>
      <c r="D78" s="12" t="s">
        <v>144</v>
      </c>
      <c r="E78" s="13" t="s">
        <v>120</v>
      </c>
      <c r="F78" s="14">
        <v>10636000</v>
      </c>
      <c r="G78" s="14">
        <v>4573000</v>
      </c>
      <c r="H78" s="14">
        <v>4586000</v>
      </c>
    </row>
    <row r="79" spans="1:9" s="30" customFormat="1" ht="31.2" outlineLevel="3">
      <c r="A79" s="10" t="s">
        <v>145</v>
      </c>
      <c r="B79" s="11" t="s">
        <v>146</v>
      </c>
      <c r="C79" s="12" t="s">
        <v>147</v>
      </c>
      <c r="D79" s="12" t="s">
        <v>7</v>
      </c>
      <c r="E79" s="13" t="s">
        <v>120</v>
      </c>
      <c r="F79" s="14">
        <v>62500</v>
      </c>
      <c r="G79" s="14">
        <v>4744900</v>
      </c>
      <c r="H79" s="14">
        <v>62500</v>
      </c>
    </row>
    <row r="80" spans="1:9" s="30" customFormat="1" ht="109.2" outlineLevel="3">
      <c r="A80" s="10" t="s">
        <v>148</v>
      </c>
      <c r="B80" s="11" t="s">
        <v>146</v>
      </c>
      <c r="C80" s="12" t="s">
        <v>133</v>
      </c>
      <c r="D80" s="12" t="s">
        <v>149</v>
      </c>
      <c r="E80" s="13" t="s">
        <v>120</v>
      </c>
      <c r="F80" s="14">
        <v>12074800</v>
      </c>
      <c r="G80" s="14">
        <v>12074800</v>
      </c>
      <c r="H80" s="14">
        <v>12074800</v>
      </c>
    </row>
    <row r="81" spans="1:8" s="30" customFormat="1" ht="78" outlineLevel="3">
      <c r="A81" s="10" t="s">
        <v>150</v>
      </c>
      <c r="B81" s="11" t="s">
        <v>146</v>
      </c>
      <c r="C81" s="12" t="s">
        <v>133</v>
      </c>
      <c r="D81" s="12" t="s">
        <v>151</v>
      </c>
      <c r="E81" s="13" t="s">
        <v>120</v>
      </c>
      <c r="F81" s="14">
        <v>159000</v>
      </c>
      <c r="G81" s="14">
        <v>159000</v>
      </c>
      <c r="H81" s="14">
        <v>159000</v>
      </c>
    </row>
    <row r="82" spans="1:8" s="30" customFormat="1" ht="62.4" outlineLevel="3">
      <c r="A82" s="10" t="s">
        <v>152</v>
      </c>
      <c r="B82" s="11" t="s">
        <v>153</v>
      </c>
      <c r="C82" s="12" t="s">
        <v>154</v>
      </c>
      <c r="D82" s="12" t="s">
        <v>7</v>
      </c>
      <c r="E82" s="13" t="s">
        <v>120</v>
      </c>
      <c r="F82" s="14">
        <v>727600</v>
      </c>
      <c r="G82" s="14">
        <v>0</v>
      </c>
      <c r="H82" s="14">
        <v>0</v>
      </c>
    </row>
    <row r="83" spans="1:8" s="30" customFormat="1" ht="78" outlineLevel="3">
      <c r="A83" s="10" t="s">
        <v>155</v>
      </c>
      <c r="B83" s="11" t="s">
        <v>153</v>
      </c>
      <c r="C83" s="12" t="s">
        <v>156</v>
      </c>
      <c r="D83" s="12" t="s">
        <v>7</v>
      </c>
      <c r="E83" s="13" t="s">
        <v>120</v>
      </c>
      <c r="F83" s="14">
        <v>8644600</v>
      </c>
      <c r="G83" s="14">
        <v>8627800</v>
      </c>
      <c r="H83" s="14">
        <v>8869600</v>
      </c>
    </row>
    <row r="84" spans="1:8" s="30" customFormat="1" ht="93.6" outlineLevel="3">
      <c r="A84" s="10" t="s">
        <v>157</v>
      </c>
      <c r="B84" s="11" t="s">
        <v>153</v>
      </c>
      <c r="C84" s="12" t="s">
        <v>133</v>
      </c>
      <c r="D84" s="12" t="s">
        <v>158</v>
      </c>
      <c r="E84" s="13" t="s">
        <v>120</v>
      </c>
      <c r="F84" s="14">
        <v>0</v>
      </c>
      <c r="G84" s="14">
        <v>143000</v>
      </c>
      <c r="H84" s="14">
        <v>0</v>
      </c>
    </row>
    <row r="85" spans="1:8" s="30" customFormat="1" ht="62.4" outlineLevel="3">
      <c r="A85" s="10" t="s">
        <v>159</v>
      </c>
      <c r="B85" s="11" t="s">
        <v>153</v>
      </c>
      <c r="C85" s="12" t="s">
        <v>133</v>
      </c>
      <c r="D85" s="12" t="s">
        <v>160</v>
      </c>
      <c r="E85" s="13" t="s">
        <v>120</v>
      </c>
      <c r="F85" s="14">
        <v>7268000</v>
      </c>
      <c r="G85" s="14">
        <v>7276000</v>
      </c>
      <c r="H85" s="14">
        <v>7276000</v>
      </c>
    </row>
    <row r="86" spans="1:8" s="32" customFormat="1" ht="31.2" outlineLevel="2">
      <c r="A86" s="4" t="s">
        <v>161</v>
      </c>
      <c r="B86" s="5" t="s">
        <v>5</v>
      </c>
      <c r="C86" s="6" t="s">
        <v>162</v>
      </c>
      <c r="D86" s="6" t="s">
        <v>7</v>
      </c>
      <c r="E86" s="7" t="s">
        <v>5</v>
      </c>
      <c r="F86" s="9">
        <f>F87+F88+F89+F90+F91+F92+F93+F94+F95+F96+F97+F98+F99+F100</f>
        <v>183837100</v>
      </c>
      <c r="G86" s="9">
        <f t="shared" ref="G86:H86" si="4">G87+G88+G89+G90+G91+G92+G93+G94+G95+G96+G97+G98+G99+G100</f>
        <v>183374300</v>
      </c>
      <c r="H86" s="9">
        <f t="shared" si="4"/>
        <v>185195400</v>
      </c>
    </row>
    <row r="87" spans="1:8" s="30" customFormat="1" ht="78" outlineLevel="3">
      <c r="A87" s="10" t="s">
        <v>163</v>
      </c>
      <c r="B87" s="11" t="s">
        <v>108</v>
      </c>
      <c r="C87" s="12" t="s">
        <v>164</v>
      </c>
      <c r="D87" s="12" t="s">
        <v>165</v>
      </c>
      <c r="E87" s="13" t="s">
        <v>120</v>
      </c>
      <c r="F87" s="14">
        <v>542700</v>
      </c>
      <c r="G87" s="14">
        <v>542700</v>
      </c>
      <c r="H87" s="14">
        <v>542700</v>
      </c>
    </row>
    <row r="88" spans="1:8" s="30" customFormat="1" ht="93.6" outlineLevel="3">
      <c r="A88" s="10" t="s">
        <v>166</v>
      </c>
      <c r="B88" s="11" t="s">
        <v>108</v>
      </c>
      <c r="C88" s="12" t="s">
        <v>164</v>
      </c>
      <c r="D88" s="12" t="s">
        <v>167</v>
      </c>
      <c r="E88" s="13" t="s">
        <v>120</v>
      </c>
      <c r="F88" s="14">
        <v>452600</v>
      </c>
      <c r="G88" s="14">
        <v>452600</v>
      </c>
      <c r="H88" s="14">
        <v>452600</v>
      </c>
    </row>
    <row r="89" spans="1:8" s="30" customFormat="1" ht="93.6" outlineLevel="3">
      <c r="A89" s="10" t="s">
        <v>168</v>
      </c>
      <c r="B89" s="11" t="s">
        <v>108</v>
      </c>
      <c r="C89" s="12" t="s">
        <v>164</v>
      </c>
      <c r="D89" s="12" t="s">
        <v>169</v>
      </c>
      <c r="E89" s="13" t="s">
        <v>120</v>
      </c>
      <c r="F89" s="14">
        <v>1217100</v>
      </c>
      <c r="G89" s="14">
        <v>1217100</v>
      </c>
      <c r="H89" s="14">
        <v>1217100</v>
      </c>
    </row>
    <row r="90" spans="1:8" s="30" customFormat="1" ht="109.2" outlineLevel="3">
      <c r="A90" s="10" t="s">
        <v>170</v>
      </c>
      <c r="B90" s="11" t="s">
        <v>108</v>
      </c>
      <c r="C90" s="12" t="s">
        <v>164</v>
      </c>
      <c r="D90" s="12" t="s">
        <v>171</v>
      </c>
      <c r="E90" s="13" t="s">
        <v>120</v>
      </c>
      <c r="F90" s="14">
        <v>366000</v>
      </c>
      <c r="G90" s="14">
        <v>366000</v>
      </c>
      <c r="H90" s="14">
        <v>366000</v>
      </c>
    </row>
    <row r="91" spans="1:8" s="30" customFormat="1" ht="62.4" outlineLevel="3">
      <c r="A91" s="10" t="s">
        <v>172</v>
      </c>
      <c r="B91" s="11" t="s">
        <v>108</v>
      </c>
      <c r="C91" s="12" t="s">
        <v>173</v>
      </c>
      <c r="D91" s="12" t="s">
        <v>7</v>
      </c>
      <c r="E91" s="13" t="s">
        <v>120</v>
      </c>
      <c r="F91" s="14">
        <v>9846000</v>
      </c>
      <c r="G91" s="14">
        <v>9846000</v>
      </c>
      <c r="H91" s="14">
        <v>9846000</v>
      </c>
    </row>
    <row r="92" spans="1:8" s="30" customFormat="1" ht="62.4" outlineLevel="3">
      <c r="A92" s="10" t="s">
        <v>174</v>
      </c>
      <c r="B92" s="11" t="s">
        <v>108</v>
      </c>
      <c r="C92" s="12" t="s">
        <v>175</v>
      </c>
      <c r="D92" s="12" t="s">
        <v>7</v>
      </c>
      <c r="E92" s="13" t="s">
        <v>120</v>
      </c>
      <c r="F92" s="14">
        <v>3959400</v>
      </c>
      <c r="G92" s="14">
        <v>2639600</v>
      </c>
      <c r="H92" s="14">
        <v>5279200</v>
      </c>
    </row>
    <row r="93" spans="1:8" s="30" customFormat="1" ht="62.4" outlineLevel="3">
      <c r="A93" s="10" t="s">
        <v>176</v>
      </c>
      <c r="B93" s="11" t="s">
        <v>108</v>
      </c>
      <c r="C93" s="12" t="s">
        <v>177</v>
      </c>
      <c r="D93" s="12" t="s">
        <v>7</v>
      </c>
      <c r="E93" s="13" t="s">
        <v>120</v>
      </c>
      <c r="F93" s="14">
        <v>33300</v>
      </c>
      <c r="G93" s="14">
        <v>2000</v>
      </c>
      <c r="H93" s="14">
        <v>1800</v>
      </c>
    </row>
    <row r="94" spans="1:8" s="30" customFormat="1" ht="62.4" outlineLevel="3">
      <c r="A94" s="10" t="s">
        <v>178</v>
      </c>
      <c r="B94" s="11" t="s">
        <v>108</v>
      </c>
      <c r="C94" s="12" t="s">
        <v>179</v>
      </c>
      <c r="D94" s="12" t="s">
        <v>7</v>
      </c>
      <c r="E94" s="13" t="s">
        <v>120</v>
      </c>
      <c r="F94" s="14">
        <v>0</v>
      </c>
      <c r="G94" s="14">
        <v>818300</v>
      </c>
      <c r="H94" s="14">
        <v>0</v>
      </c>
    </row>
    <row r="95" spans="1:8" s="30" customFormat="1" ht="46.8" outlineLevel="3">
      <c r="A95" s="10" t="s">
        <v>180</v>
      </c>
      <c r="B95" s="11" t="s">
        <v>108</v>
      </c>
      <c r="C95" s="12" t="s">
        <v>181</v>
      </c>
      <c r="D95" s="12" t="s">
        <v>7</v>
      </c>
      <c r="E95" s="13" t="s">
        <v>120</v>
      </c>
      <c r="F95" s="14">
        <v>426000</v>
      </c>
      <c r="G95" s="14">
        <v>426000</v>
      </c>
      <c r="H95" s="14">
        <v>426000</v>
      </c>
    </row>
    <row r="96" spans="1:8" s="30" customFormat="1" ht="171.6" outlineLevel="3">
      <c r="A96" s="10" t="s">
        <v>182</v>
      </c>
      <c r="B96" s="11" t="s">
        <v>146</v>
      </c>
      <c r="C96" s="12" t="s">
        <v>164</v>
      </c>
      <c r="D96" s="12" t="s">
        <v>183</v>
      </c>
      <c r="E96" s="13" t="s">
        <v>120</v>
      </c>
      <c r="F96" s="14">
        <v>17000</v>
      </c>
      <c r="G96" s="14">
        <v>17000</v>
      </c>
      <c r="H96" s="14">
        <v>17000</v>
      </c>
    </row>
    <row r="97" spans="1:8" s="30" customFormat="1" ht="78" outlineLevel="3">
      <c r="A97" s="10" t="s">
        <v>184</v>
      </c>
      <c r="B97" s="11" t="s">
        <v>153</v>
      </c>
      <c r="C97" s="12" t="s">
        <v>164</v>
      </c>
      <c r="D97" s="12" t="s">
        <v>185</v>
      </c>
      <c r="E97" s="13" t="s">
        <v>120</v>
      </c>
      <c r="F97" s="14">
        <v>206300</v>
      </c>
      <c r="G97" s="14">
        <v>206300</v>
      </c>
      <c r="H97" s="14">
        <v>206300</v>
      </c>
    </row>
    <row r="98" spans="1:8" s="30" customFormat="1" ht="171.6" outlineLevel="3">
      <c r="A98" s="10" t="s">
        <v>186</v>
      </c>
      <c r="B98" s="11" t="s">
        <v>153</v>
      </c>
      <c r="C98" s="12" t="s">
        <v>164</v>
      </c>
      <c r="D98" s="12" t="s">
        <v>187</v>
      </c>
      <c r="E98" s="13" t="s">
        <v>120</v>
      </c>
      <c r="F98" s="14">
        <v>367100</v>
      </c>
      <c r="G98" s="14">
        <v>367100</v>
      </c>
      <c r="H98" s="14">
        <v>367100</v>
      </c>
    </row>
    <row r="99" spans="1:8" s="30" customFormat="1" ht="156" outlineLevel="3">
      <c r="A99" s="10" t="s">
        <v>188</v>
      </c>
      <c r="B99" s="11" t="s">
        <v>153</v>
      </c>
      <c r="C99" s="12" t="s">
        <v>164</v>
      </c>
      <c r="D99" s="12" t="s">
        <v>189</v>
      </c>
      <c r="E99" s="13" t="s">
        <v>120</v>
      </c>
      <c r="F99" s="14">
        <v>160492000</v>
      </c>
      <c r="G99" s="14">
        <v>160562000</v>
      </c>
      <c r="H99" s="14">
        <v>160562000</v>
      </c>
    </row>
    <row r="100" spans="1:8" s="30" customFormat="1" ht="78" outlineLevel="3">
      <c r="A100" s="10" t="s">
        <v>190</v>
      </c>
      <c r="B100" s="11" t="s">
        <v>153</v>
      </c>
      <c r="C100" s="12" t="s">
        <v>191</v>
      </c>
      <c r="D100" s="12" t="s">
        <v>7</v>
      </c>
      <c r="E100" s="13" t="s">
        <v>120</v>
      </c>
      <c r="F100" s="14">
        <v>5911600</v>
      </c>
      <c r="G100" s="14">
        <v>5911600</v>
      </c>
      <c r="H100" s="14">
        <v>5911600</v>
      </c>
    </row>
    <row r="101" spans="1:8" s="32" customFormat="1" outlineLevel="2">
      <c r="A101" s="4" t="s">
        <v>192</v>
      </c>
      <c r="B101" s="5" t="s">
        <v>5</v>
      </c>
      <c r="C101" s="6" t="s">
        <v>193</v>
      </c>
      <c r="D101" s="6" t="s">
        <v>7</v>
      </c>
      <c r="E101" s="7" t="s">
        <v>5</v>
      </c>
      <c r="F101" s="9">
        <f>F102+F103+F104</f>
        <v>15281300</v>
      </c>
      <c r="G101" s="9">
        <f t="shared" ref="G101:H101" si="5">G102+G103+G104</f>
        <v>15281300</v>
      </c>
      <c r="H101" s="9">
        <f t="shared" si="5"/>
        <v>15203200</v>
      </c>
    </row>
    <row r="102" spans="1:8" s="30" customFormat="1" ht="78" outlineLevel="3">
      <c r="A102" s="10" t="s">
        <v>194</v>
      </c>
      <c r="B102" s="11" t="s">
        <v>85</v>
      </c>
      <c r="C102" s="12" t="s">
        <v>195</v>
      </c>
      <c r="D102" s="12" t="s">
        <v>7</v>
      </c>
      <c r="E102" s="13" t="s">
        <v>120</v>
      </c>
      <c r="F102" s="14">
        <v>6000000</v>
      </c>
      <c r="G102" s="14">
        <v>6000000</v>
      </c>
      <c r="H102" s="14">
        <v>6000000</v>
      </c>
    </row>
    <row r="103" spans="1:8" s="30" customFormat="1" ht="78" outlineLevel="3">
      <c r="A103" s="10" t="s">
        <v>196</v>
      </c>
      <c r="B103" s="11" t="s">
        <v>146</v>
      </c>
      <c r="C103" s="12" t="s">
        <v>197</v>
      </c>
      <c r="D103" s="12" t="s">
        <v>198</v>
      </c>
      <c r="E103" s="13" t="s">
        <v>120</v>
      </c>
      <c r="F103" s="14">
        <v>3188000</v>
      </c>
      <c r="G103" s="14">
        <v>3188000</v>
      </c>
      <c r="H103" s="14">
        <v>3188000</v>
      </c>
    </row>
    <row r="104" spans="1:8" s="30" customFormat="1" ht="78" outlineLevel="3">
      <c r="A104" s="10" t="s">
        <v>199</v>
      </c>
      <c r="B104" s="11" t="s">
        <v>153</v>
      </c>
      <c r="C104" s="12" t="s">
        <v>200</v>
      </c>
      <c r="D104" s="12" t="s">
        <v>7</v>
      </c>
      <c r="E104" s="13" t="s">
        <v>120</v>
      </c>
      <c r="F104" s="14">
        <v>6093300</v>
      </c>
      <c r="G104" s="14">
        <v>6093300</v>
      </c>
      <c r="H104" s="14">
        <v>6015200</v>
      </c>
    </row>
    <row r="105" spans="1:8" ht="10.8" customHeight="1">
      <c r="A105" s="47"/>
      <c r="B105" s="48"/>
      <c r="C105" s="48"/>
      <c r="D105" s="48"/>
      <c r="E105" s="48"/>
      <c r="F105" s="27"/>
      <c r="G105" s="27"/>
      <c r="H105" s="27"/>
    </row>
    <row r="106" spans="1:8" ht="8.4" customHeight="1">
      <c r="A106" s="28"/>
      <c r="B106" s="28"/>
      <c r="C106" s="28"/>
      <c r="D106" s="28"/>
      <c r="E106" s="28"/>
      <c r="F106" s="28"/>
      <c r="G106" s="28"/>
      <c r="H106" s="28"/>
    </row>
    <row r="107" spans="1:8" ht="31.2">
      <c r="A107" s="20" t="s">
        <v>209</v>
      </c>
      <c r="B107" s="21"/>
      <c r="C107" s="21"/>
      <c r="D107" s="21"/>
      <c r="E107" s="21"/>
      <c r="F107" s="21"/>
      <c r="G107" s="21" t="s">
        <v>201</v>
      </c>
      <c r="H107" s="21"/>
    </row>
    <row r="108" spans="1:8">
      <c r="A108" s="21"/>
      <c r="B108" s="21"/>
      <c r="C108" s="21"/>
      <c r="D108" s="21"/>
      <c r="E108" s="21"/>
      <c r="F108" s="21"/>
      <c r="G108" s="21"/>
      <c r="H108" s="21"/>
    </row>
    <row r="109" spans="1:8" ht="1.8" customHeight="1">
      <c r="A109" s="21"/>
      <c r="B109" s="21"/>
      <c r="C109" s="21"/>
      <c r="D109" s="21"/>
      <c r="E109" s="21"/>
      <c r="F109" s="21"/>
      <c r="G109" s="21"/>
      <c r="H109" s="21"/>
    </row>
    <row r="110" spans="1:8">
      <c r="A110" s="21"/>
      <c r="B110" s="21"/>
      <c r="C110" s="21"/>
      <c r="D110" s="21"/>
      <c r="E110" s="21"/>
      <c r="F110" s="21"/>
      <c r="G110" s="21"/>
      <c r="H110" s="21"/>
    </row>
    <row r="111" spans="1:8" ht="1.8" customHeight="1">
      <c r="A111" s="21"/>
      <c r="B111" s="21"/>
      <c r="C111" s="21"/>
      <c r="D111" s="21"/>
      <c r="E111" s="21"/>
      <c r="F111" s="21"/>
      <c r="G111" s="21"/>
      <c r="H111" s="21"/>
    </row>
    <row r="112" spans="1:8">
      <c r="A112" s="21" t="s">
        <v>223</v>
      </c>
      <c r="B112" s="21"/>
      <c r="C112" s="21"/>
      <c r="D112" s="21"/>
      <c r="E112" s="21"/>
      <c r="F112" s="21"/>
      <c r="G112" s="21"/>
      <c r="H112" s="21"/>
    </row>
    <row r="113" spans="1:8">
      <c r="A113" s="21"/>
      <c r="B113" s="21"/>
      <c r="C113" s="21"/>
      <c r="D113" s="21"/>
      <c r="E113" s="21"/>
      <c r="F113" s="21"/>
      <c r="G113" s="21"/>
      <c r="H113" s="21"/>
    </row>
  </sheetData>
  <mergeCells count="10">
    <mergeCell ref="A105:E105"/>
    <mergeCell ref="A1:D1"/>
    <mergeCell ref="E1:H1"/>
    <mergeCell ref="E2:H2"/>
    <mergeCell ref="E3:H3"/>
    <mergeCell ref="E4:H4"/>
    <mergeCell ref="A7:H7"/>
    <mergeCell ref="A8:H8"/>
    <mergeCell ref="B10:E10"/>
    <mergeCell ref="E5:H5"/>
  </mergeCells>
  <printOptions horizontalCentered="1"/>
  <pageMargins left="0.78740157480314965" right="0.78740157480314965" top="3.9370078740157488E-3" bottom="0.59055118110236227" header="0.39370078740157483" footer="0.39370078740157483"/>
  <pageSetup paperSize="9" scale="58" fitToHeight="20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ROSP_INC&lt;/Code&gt;&#10;  &lt;ObjectCode&gt;SQUERY_ROSP_INC&lt;/ObjectCode&gt;&#10;  &lt;DocName&gt;План (доходы)&lt;/DocName&gt;&#10;  &lt;VariantName&gt;Вариант (новый от 05.11.2019 09:57:25)&lt;/VariantName&gt;&#10;  &lt;VariantLink&gt;267417919&lt;/VariantLink&gt;&#10;  &lt;SvodReportLink xsi:nil=&quot;true&quot; /&gt;&#10;  &lt;ReportLink&gt;12692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62B1FD0-FAE7-4840-B29F-056AB3909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2022-02-09T12:31:01Z</cp:lastPrinted>
  <dcterms:created xsi:type="dcterms:W3CDTF">2021-11-03T05:38:17Z</dcterms:created>
  <dcterms:modified xsi:type="dcterms:W3CDTF">2022-02-15T06:03:43Z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(доходы)</vt:lpwstr>
  </property>
  <property fmtid="{D5CDD505-2E9C-101B-9397-08002B2CF9AE}" pid="3" name="Название отчета">
    <vt:lpwstr>Вариант (новый от 05.11.2019 09_57_25)(14).xlsx</vt:lpwstr>
  </property>
  <property fmtid="{D5CDD505-2E9C-101B-9397-08002B2CF9AE}" pid="4" name="Версия клиента">
    <vt:lpwstr>21.1.29.10130 (.NET 4.0)</vt:lpwstr>
  </property>
  <property fmtid="{D5CDD505-2E9C-101B-9397-08002B2CF9AE}" pid="5" name="Версия базы">
    <vt:lpwstr>21.1.1422.1146812657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