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2" yWindow="540" windowWidth="23256" windowHeight="9672"/>
  </bookViews>
  <sheets>
    <sheet name="Документ" sheetId="2" r:id="rId1"/>
  </sheets>
  <definedNames>
    <definedName name="_xlnm.Print_Titles" localSheetId="0">Документ!$14:$14</definedName>
  </definedNames>
  <calcPr calcId="124519"/>
</workbook>
</file>

<file path=xl/calcChain.xml><?xml version="1.0" encoding="utf-8"?>
<calcChain xmlns="http://schemas.openxmlformats.org/spreadsheetml/2006/main">
  <c r="F110" i="2"/>
  <c r="F109"/>
  <c r="F105"/>
  <c r="F97"/>
  <c r="F72"/>
  <c r="F71"/>
  <c r="F15"/>
</calcChain>
</file>

<file path=xl/sharedStrings.xml><?xml version="1.0" encoding="utf-8"?>
<sst xmlns="http://schemas.openxmlformats.org/spreadsheetml/2006/main" count="439" uniqueCount="225">
  <si>
    <t>Код дохода</t>
  </si>
  <si>
    <t>Сумма на 2023 год</t>
  </si>
  <si>
    <t>Сумма на 2024 год</t>
  </si>
  <si>
    <t>Сумма на 2025 год</t>
  </si>
  <si>
    <t>000</t>
  </si>
  <si>
    <t>1000000000</t>
  </si>
  <si>
    <t>0000</t>
  </si>
  <si>
    <t>1010000000</t>
  </si>
  <si>
    <t>182</t>
  </si>
  <si>
    <t>1010201001</t>
  </si>
  <si>
    <t>1010202001</t>
  </si>
  <si>
    <t>1010203001</t>
  </si>
  <si>
    <t>1030000000</t>
  </si>
  <si>
    <t>1030223101</t>
  </si>
  <si>
    <t>1030224101</t>
  </si>
  <si>
    <t>1030225101</t>
  </si>
  <si>
    <t>1050000000</t>
  </si>
  <si>
    <t>1050101101</t>
  </si>
  <si>
    <t>1050102101</t>
  </si>
  <si>
    <t>1050201002</t>
  </si>
  <si>
    <t>1050301001</t>
  </si>
  <si>
    <t>1050401002</t>
  </si>
  <si>
    <t>1060000000</t>
  </si>
  <si>
    <t>1060102004</t>
  </si>
  <si>
    <t>1060401202</t>
  </si>
  <si>
    <t>1060603204</t>
  </si>
  <si>
    <t>1060604204</t>
  </si>
  <si>
    <t>1080000000</t>
  </si>
  <si>
    <t>1080301001</t>
  </si>
  <si>
    <t>702</t>
  </si>
  <si>
    <t>1080715001</t>
  </si>
  <si>
    <t>1110000000</t>
  </si>
  <si>
    <t>733</t>
  </si>
  <si>
    <t>1110904404</t>
  </si>
  <si>
    <t>767</t>
  </si>
  <si>
    <t>1110501204</t>
  </si>
  <si>
    <t>1110502404</t>
  </si>
  <si>
    <t>1110503404</t>
  </si>
  <si>
    <t>1110701404</t>
  </si>
  <si>
    <t>1120000000</t>
  </si>
  <si>
    <t>048</t>
  </si>
  <si>
    <t>1120101001</t>
  </si>
  <si>
    <t>1120103001</t>
  </si>
  <si>
    <t>1120104101</t>
  </si>
  <si>
    <t>1120104201</t>
  </si>
  <si>
    <t>1130000000</t>
  </si>
  <si>
    <t>734</t>
  </si>
  <si>
    <t>1130199404</t>
  </si>
  <si>
    <t>735</t>
  </si>
  <si>
    <t>1140000000</t>
  </si>
  <si>
    <t>1140204304</t>
  </si>
  <si>
    <t>1160000000</t>
  </si>
  <si>
    <t>503</t>
  </si>
  <si>
    <t>1160105301</t>
  </si>
  <si>
    <t>1160106301</t>
  </si>
  <si>
    <t>1160107301</t>
  </si>
  <si>
    <t>1160120301</t>
  </si>
  <si>
    <t>518</t>
  </si>
  <si>
    <t>1160117301</t>
  </si>
  <si>
    <t>1160119301</t>
  </si>
  <si>
    <t>588</t>
  </si>
  <si>
    <t>1160202002</t>
  </si>
  <si>
    <t>2000000000</t>
  </si>
  <si>
    <t>2020000000</t>
  </si>
  <si>
    <t>2021000000</t>
  </si>
  <si>
    <t>792</t>
  </si>
  <si>
    <t>2021500104</t>
  </si>
  <si>
    <t>150</t>
  </si>
  <si>
    <t>2021500204</t>
  </si>
  <si>
    <t>7043</t>
  </si>
  <si>
    <t>7044</t>
  </si>
  <si>
    <t>2021500904</t>
  </si>
  <si>
    <t>5090</t>
  </si>
  <si>
    <t>5091</t>
  </si>
  <si>
    <t>2021501004</t>
  </si>
  <si>
    <t>2021999904</t>
  </si>
  <si>
    <t>2022000000</t>
  </si>
  <si>
    <t>2022549704</t>
  </si>
  <si>
    <t>2022999904</t>
  </si>
  <si>
    <t>2022007704</t>
  </si>
  <si>
    <t>2022555504</t>
  </si>
  <si>
    <t>750</t>
  </si>
  <si>
    <t>2022546704</t>
  </si>
  <si>
    <t>2022551904</t>
  </si>
  <si>
    <t>7522</t>
  </si>
  <si>
    <t>770</t>
  </si>
  <si>
    <t>2022530404</t>
  </si>
  <si>
    <t>7136</t>
  </si>
  <si>
    <t>7147</t>
  </si>
  <si>
    <t>2023000000</t>
  </si>
  <si>
    <t>2023002404</t>
  </si>
  <si>
    <t>6001</t>
  </si>
  <si>
    <t>6002</t>
  </si>
  <si>
    <t>6137</t>
  </si>
  <si>
    <t>2023512004</t>
  </si>
  <si>
    <t>2023593004</t>
  </si>
  <si>
    <t>6007</t>
  </si>
  <si>
    <t>6054</t>
  </si>
  <si>
    <t>6059</t>
  </si>
  <si>
    <t>6183</t>
  </si>
  <si>
    <t>2023002704</t>
  </si>
  <si>
    <t>2023002904</t>
  </si>
  <si>
    <t>2023508204</t>
  </si>
  <si>
    <t>2024000000</t>
  </si>
  <si>
    <t>2024999904</t>
  </si>
  <si>
    <t>2024539304</t>
  </si>
  <si>
    <t>8200</t>
  </si>
  <si>
    <t>8596</t>
  </si>
  <si>
    <t>2024517904</t>
  </si>
  <si>
    <t>2024530304</t>
  </si>
  <si>
    <t xml:space="preserve">Приложение № 1 </t>
  </si>
  <si>
    <t>к решению Совета народных депутатов ЗАТО</t>
  </si>
  <si>
    <t>г.Радужный Владимирской области</t>
  </si>
  <si>
    <t xml:space="preserve">"Приложение № 1 </t>
  </si>
  <si>
    <t>от 19.12.2022 № 21/124</t>
  </si>
  <si>
    <t xml:space="preserve"> Поступление доходов в бюджет ЗАТО г. Радужный Владимирской области </t>
  </si>
  <si>
    <t>на 2023 год и плановый период 2024 и 2025 годов</t>
  </si>
  <si>
    <t>руб.</t>
  </si>
  <si>
    <t>Наименование доходов</t>
  </si>
  <si>
    <t>НАЛОГИ НА ПРИБЫЛЬ, ДОХОДЫ</t>
  </si>
  <si>
    <t>НАЛОГОВЫЕ И НЕНАЛОГОВЫЕ ДОХОДЫ</t>
  </si>
  <si>
    <t xml:space="preserve">Заместитель главы администрации города по финансам 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</si>
  <si>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</si>
  <si>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грантовую поддержку организаций в сфере образования)</t>
  </si>
  <si>
    <t>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 - победителей конкурсов в сфере молодежной политики)</t>
  </si>
  <si>
    <t>Всего доходов: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</si>
  <si>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</si>
  <si>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</si>
  <si>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</si>
  <si>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</si>
  <si>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</si>
  <si>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</si>
  <si>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</si>
  <si>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</si>
  <si>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</si>
  <si>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</si>
  <si>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</si>
  <si>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</si>
  <si>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</si>
  <si>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</si>
  <si>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</si>
  <si>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 с физических лиц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</si>
  <si>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</si>
  <si>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</si>
  <si>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</si>
  <si>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</si>
  <si>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</si>
  <si>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</si>
  <si>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</si>
  <si>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</si>
  <si>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</si>
  <si>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</si>
  <si>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</si>
  <si>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</si>
  <si>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</si>
  <si>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</si>
  <si>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</si>
  <si>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</si>
  <si>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</si>
  <si>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</si>
  <si>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</si>
  <si>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</si>
  <si>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</si>
  <si>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</si>
  <si>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</si>
  <si>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</si>
  <si>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</si>
  <si>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</si>
  <si>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</si>
  <si>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</si>
  <si>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</si>
  <si>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</si>
  <si>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</si>
  <si>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</si>
  <si>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</si>
  <si>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</si>
  <si>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</si>
  <si>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</si>
  <si>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 (Дотации на поддержку мер по обеспечению сбалансированности местных бюджетов бюджетам муниципальных образований, достигших наилучших результатов по качеству организации и осуществления бюджетного процесса)</t>
  </si>
  <si>
    <t>Дотации бюджетам городских округов на поддержку мер по обеспечению сбалансированности бюджетов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</si>
  <si>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неснижения дотации на выравнивание бюджетной обеспеченности городских округов)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</si>
  <si>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</si>
  <si>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</si>
  <si>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дотации бюджетам городских округов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</si>
  <si>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</si>
  <si>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</si>
  <si>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</si>
  <si>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</si>
  <si>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</si>
  <si>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(Прочие субсидии бюджетам муниципальных образований на обеспечение территорий документацией для осуществления градостроительной деятельности)</t>
  </si>
  <si>
    <t>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</si>
  <si>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</si>
  <si>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</si>
  <si>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поддержку отрасли культуры</t>
  </si>
  <si>
    <t>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</si>
  <si>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</si>
  <si>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</si>
  <si>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городских округов (Прочие субсидии бюджетам муниципальных образований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</si>
  <si>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>Прочие субсидии бюджетам городских округов (Субсидии на дополнительное финансовое обеспечение деятельности групп продленного дня в муниципальных и частных общеобразовательных организациях для обучающихся 1 классов на 2023 год)</t>
  </si>
  <si>
    <t>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</si>
  <si>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</si>
  <si>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</si>
  <si>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реализацию отдельных государственных полномочий по вопросам административного законодательства)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</si>
  <si>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</si>
  <si>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</si>
  <si>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</si>
  <si>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</si>
  <si>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</si>
  <si>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</si>
  <si>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образовательным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</si>
  <si>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</si>
  <si>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</si>
  <si>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</si>
  <si>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</si>
  <si>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</si>
  <si>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>Прочие межбюджетные трансферты, передаваемые бюджетам городских округов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</si>
  <si>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качественные дороги"</t>
  </si>
  <si>
    <t>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спортом)</t>
  </si>
  <si>
    <t>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актами)</t>
  </si>
  <si>
    <t>Прочие межбюджетные трансферты, передаваемые бюджетам городских округов (Иной межбюджетный трансферт на осуществление в 2023 году премиальной выплаты педагогическим работникам муниципальных образовательных организаций области по итогам работы за 2022-2023 год)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</si>
  <si>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</si>
  <si>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</si>
  <si>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 экономике, начальник финансового управления                                                               О. М. Горшкова</t>
  </si>
  <si>
    <t>"</t>
  </si>
  <si>
    <t>от 20.11.2023 № 19/101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</si>
</sst>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  <xf numFmtId="0" fontId="2" fillId="0" borderId="2">
      <alignment horizontal="left" vertical="top" wrapText="1"/>
    </xf>
  </cellStyleXfs>
  <cellXfs count="58">
    <xf numFmtId="0" fontId="0" fillId="0" borderId="0" xfId="0"/>
    <xf numFmtId="0" fontId="0" fillId="0" borderId="0" xfId="0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1" fontId="7" fillId="0" borderId="3" xfId="8" applyNumberFormat="1" applyFont="1" applyProtection="1">
      <alignment horizontal="center" vertical="top" shrinkToFit="1"/>
    </xf>
    <xf numFmtId="1" fontId="7" fillId="0" borderId="4" xfId="9" applyNumberFormat="1" applyFont="1" applyProtection="1">
      <alignment horizontal="center" vertical="top" shrinkToFit="1"/>
    </xf>
    <xf numFmtId="1" fontId="7" fillId="0" borderId="5" xfId="10" applyNumberFormat="1" applyFont="1" applyProtection="1">
      <alignment horizontal="center" vertical="top" shrinkToFit="1"/>
    </xf>
    <xf numFmtId="0" fontId="7" fillId="0" borderId="1" xfId="2" applyNumberFormat="1" applyFont="1" applyProtection="1"/>
    <xf numFmtId="0" fontId="6" fillId="0" borderId="2" xfId="5" applyNumberFormat="1" applyFont="1" applyProtection="1">
      <alignment horizontal="center" vertical="center" wrapText="1"/>
    </xf>
    <xf numFmtId="4" fontId="6" fillId="0" borderId="2" xfId="5" applyNumberFormat="1" applyFont="1" applyAlignment="1" applyProtection="1">
      <alignment horizontal="right" vertical="center" wrapText="1"/>
    </xf>
    <xf numFmtId="1" fontId="9" fillId="0" borderId="3" xfId="8" applyNumberFormat="1" applyFont="1" applyProtection="1">
      <alignment horizontal="center" vertical="top" shrinkToFit="1"/>
    </xf>
    <xf numFmtId="1" fontId="9" fillId="0" borderId="4" xfId="9" applyNumberFormat="1" applyFont="1" applyProtection="1">
      <alignment horizontal="center" vertical="top" shrinkToFit="1"/>
    </xf>
    <xf numFmtId="1" fontId="9" fillId="0" borderId="5" xfId="10" applyNumberFormat="1" applyFont="1" applyProtection="1">
      <alignment horizontal="center" vertical="top" shrinkToFit="1"/>
    </xf>
    <xf numFmtId="1" fontId="11" fillId="6" borderId="3" xfId="8" applyNumberFormat="1" applyFont="1" applyFill="1" applyProtection="1">
      <alignment horizontal="center" vertical="top" shrinkToFit="1"/>
    </xf>
    <xf numFmtId="1" fontId="11" fillId="6" borderId="4" xfId="9" applyNumberFormat="1" applyFont="1" applyFill="1" applyProtection="1">
      <alignment horizontal="center" vertical="top" shrinkToFit="1"/>
    </xf>
    <xf numFmtId="1" fontId="11" fillId="6" borderId="5" xfId="10" applyNumberFormat="1" applyFont="1" applyFill="1" applyProtection="1">
      <alignment horizontal="center" vertical="top" shrinkToFit="1"/>
    </xf>
    <xf numFmtId="4" fontId="11" fillId="6" borderId="2" xfId="12" applyNumberFormat="1" applyFont="1" applyFill="1" applyProtection="1">
      <alignment horizontal="right" vertical="top" shrinkToFit="1"/>
    </xf>
    <xf numFmtId="1" fontId="12" fillId="6" borderId="3" xfId="8" applyNumberFormat="1" applyFont="1" applyFill="1" applyProtection="1">
      <alignment horizontal="center" vertical="top" shrinkToFit="1"/>
    </xf>
    <xf numFmtId="1" fontId="12" fillId="6" borderId="4" xfId="9" applyNumberFormat="1" applyFont="1" applyFill="1" applyProtection="1">
      <alignment horizontal="center" vertical="top" shrinkToFit="1"/>
    </xf>
    <xf numFmtId="1" fontId="12" fillId="6" borderId="5" xfId="10" applyNumberFormat="1" applyFont="1" applyFill="1" applyProtection="1">
      <alignment horizontal="center" vertical="top" shrinkToFit="1"/>
    </xf>
    <xf numFmtId="4" fontId="12" fillId="6" borderId="2" xfId="12" applyNumberFormat="1" applyFont="1" applyFill="1" applyProtection="1">
      <alignment horizontal="right" vertical="top" shrinkToFit="1"/>
    </xf>
    <xf numFmtId="4" fontId="7" fillId="6" borderId="2" xfId="12" applyNumberFormat="1" applyFont="1" applyFill="1" applyProtection="1">
      <alignment horizontal="right" vertical="top" shrinkToFit="1"/>
    </xf>
    <xf numFmtId="1" fontId="7" fillId="6" borderId="3" xfId="8" applyNumberFormat="1" applyFont="1" applyFill="1" applyProtection="1">
      <alignment horizontal="center" vertical="top" shrinkToFit="1"/>
    </xf>
    <xf numFmtId="1" fontId="7" fillId="6" borderId="4" xfId="9" applyNumberFormat="1" applyFont="1" applyFill="1" applyProtection="1">
      <alignment horizontal="center" vertical="top" shrinkToFit="1"/>
    </xf>
    <xf numFmtId="1" fontId="7" fillId="6" borderId="5" xfId="10" applyNumberFormat="1" applyFont="1" applyFill="1" applyProtection="1">
      <alignment horizontal="center" vertical="top" shrinkToFit="1"/>
    </xf>
    <xf numFmtId="1" fontId="9" fillId="6" borderId="3" xfId="8" applyNumberFormat="1" applyFont="1" applyFill="1" applyProtection="1">
      <alignment horizontal="center" vertical="top" shrinkToFit="1"/>
    </xf>
    <xf numFmtId="1" fontId="9" fillId="6" borderId="4" xfId="9" applyNumberFormat="1" applyFont="1" applyFill="1" applyProtection="1">
      <alignment horizontal="center" vertical="top" shrinkToFit="1"/>
    </xf>
    <xf numFmtId="1" fontId="9" fillId="6" borderId="5" xfId="10" applyNumberFormat="1" applyFont="1" applyFill="1" applyProtection="1">
      <alignment horizontal="center" vertical="top" shrinkToFit="1"/>
    </xf>
    <xf numFmtId="4" fontId="9" fillId="6" borderId="2" xfId="12" applyNumberFormat="1" applyFont="1" applyFill="1" applyProtection="1">
      <alignment horizontal="right" vertical="top" shrinkToFit="1"/>
    </xf>
    <xf numFmtId="4" fontId="6" fillId="6" borderId="2" xfId="12" applyNumberFormat="1" applyFont="1" applyFill="1" applyProtection="1">
      <alignment horizontal="right" vertical="top" shrinkToFit="1"/>
    </xf>
    <xf numFmtId="1" fontId="10" fillId="6" borderId="3" xfId="8" applyNumberFormat="1" applyFont="1" applyFill="1" applyProtection="1">
      <alignment horizontal="center" vertical="top" shrinkToFit="1"/>
    </xf>
    <xf numFmtId="1" fontId="10" fillId="6" borderId="4" xfId="9" applyNumberFormat="1" applyFont="1" applyFill="1" applyProtection="1">
      <alignment horizontal="center" vertical="top" shrinkToFit="1"/>
    </xf>
    <xf numFmtId="1" fontId="10" fillId="6" borderId="5" xfId="10" applyNumberFormat="1" applyFont="1" applyFill="1" applyProtection="1">
      <alignment horizontal="center" vertical="top" shrinkToFit="1"/>
    </xf>
    <xf numFmtId="4" fontId="7" fillId="6" borderId="2" xfId="15" applyNumberFormat="1" applyFont="1" applyFill="1" applyProtection="1">
      <alignment horizontal="right" vertical="top" shrinkToFit="1"/>
    </xf>
    <xf numFmtId="0" fontId="7" fillId="6" borderId="2" xfId="7" applyNumberFormat="1" applyFont="1" applyFill="1" applyAlignment="1" applyProtection="1">
      <alignment horizontal="left" vertical="top" wrapText="1"/>
    </xf>
    <xf numFmtId="0" fontId="5" fillId="0" borderId="1" xfId="0" applyFont="1" applyBorder="1" applyAlignment="1" applyProtection="1">
      <protection locked="0"/>
    </xf>
    <xf numFmtId="0" fontId="11" fillId="6" borderId="2" xfId="7" applyNumberFormat="1" applyFont="1" applyFill="1" applyAlignment="1" applyProtection="1">
      <alignment horizontal="left" vertical="top" wrapText="1"/>
    </xf>
    <xf numFmtId="0" fontId="12" fillId="6" borderId="2" xfId="7" applyNumberFormat="1" applyFont="1" applyFill="1" applyAlignment="1" applyProtection="1">
      <alignment horizontal="left" vertical="top" wrapText="1"/>
    </xf>
    <xf numFmtId="0" fontId="7" fillId="0" borderId="2" xfId="7" applyNumberFormat="1" applyFont="1" applyAlignment="1" applyProtection="1">
      <alignment horizontal="left" vertical="top" wrapText="1"/>
    </xf>
    <xf numFmtId="0" fontId="9" fillId="6" borderId="2" xfId="7" applyNumberFormat="1" applyFont="1" applyFill="1" applyAlignment="1" applyProtection="1">
      <alignment horizontal="left" vertical="top" wrapText="1"/>
    </xf>
    <xf numFmtId="0" fontId="9" fillId="0" borderId="2" xfId="7" applyNumberFormat="1" applyFont="1" applyAlignment="1" applyProtection="1">
      <alignment horizontal="left" vertical="top" wrapText="1"/>
    </xf>
    <xf numFmtId="0" fontId="6" fillId="0" borderId="2" xfId="7" applyNumberFormat="1" applyFont="1" applyAlignment="1" applyProtection="1">
      <alignment horizontal="left" vertical="top" wrapText="1"/>
    </xf>
    <xf numFmtId="0" fontId="7" fillId="6" borderId="8" xfId="7" applyNumberFormat="1" applyFont="1" applyFill="1" applyBorder="1" applyAlignment="1" applyProtection="1">
      <alignment horizontal="left" vertical="top" wrapText="1"/>
    </xf>
    <xf numFmtId="0" fontId="7" fillId="6" borderId="2" xfId="29" applyNumberFormat="1" applyFont="1" applyFill="1" applyAlignment="1" applyProtection="1">
      <alignment horizontal="left" vertical="top" wrapText="1"/>
    </xf>
    <xf numFmtId="0" fontId="7" fillId="0" borderId="2" xfId="29" applyNumberFormat="1" applyFont="1" applyAlignment="1" applyProtection="1">
      <alignment horizontal="left" vertical="top" wrapText="1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1" xfId="4" applyNumberFormat="1" applyFont="1" applyBorder="1" applyAlignment="1" applyProtection="1">
      <alignment horizontal="center" wrapText="1"/>
    </xf>
    <xf numFmtId="0" fontId="7" fillId="0" borderId="7" xfId="4" applyNumberFormat="1" applyFont="1" applyBorder="1" applyAlignment="1" applyProtection="1">
      <alignment horizontal="right" wrapText="1"/>
    </xf>
    <xf numFmtId="0" fontId="7" fillId="0" borderId="1" xfId="4" applyNumberFormat="1" applyFont="1" applyProtection="1">
      <alignment horizontal="left" wrapText="1"/>
    </xf>
    <xf numFmtId="0" fontId="7" fillId="0" borderId="1" xfId="4" applyFont="1">
      <alignment horizontal="left" wrapTex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6" fillId="0" borderId="3" xfId="6" applyNumberFormat="1" applyFont="1" applyBorder="1" applyAlignment="1" applyProtection="1">
      <alignment horizontal="center" vertical="center" wrapText="1"/>
    </xf>
    <xf numFmtId="0" fontId="6" fillId="0" borderId="4" xfId="6" applyNumberFormat="1" applyFont="1" applyBorder="1" applyAlignment="1" applyProtection="1">
      <alignment horizontal="center" vertical="center" wrapText="1"/>
    </xf>
    <xf numFmtId="0" fontId="6" fillId="0" borderId="5" xfId="6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</cellXfs>
  <cellStyles count="30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5"/>
  <sheetViews>
    <sheetView showGridLines="0" tabSelected="1" view="pageBreakPreview" zoomScaleSheetLayoutView="100" workbookViewId="0">
      <pane ySplit="14" topLeftCell="A119" activePane="bottomLeft" state="frozen"/>
      <selection pane="bottomLeft" activeCell="A5" sqref="A5:H5"/>
    </sheetView>
  </sheetViews>
  <sheetFormatPr defaultColWidth="8.88671875" defaultRowHeight="14.4" outlineLevelRow="5"/>
  <cols>
    <col min="1" max="1" width="42.109375" style="1" customWidth="1"/>
    <col min="2" max="2" width="5.33203125" style="1" bestFit="1" customWidth="1"/>
    <col min="3" max="3" width="13.33203125" style="1" bestFit="1" customWidth="1"/>
    <col min="4" max="4" width="6.44140625" style="1" bestFit="1" customWidth="1"/>
    <col min="5" max="5" width="5.33203125" style="1" bestFit="1" customWidth="1"/>
    <col min="6" max="7" width="19.44140625" style="1" bestFit="1" customWidth="1"/>
    <col min="8" max="8" width="18.88671875" style="1" bestFit="1" customWidth="1"/>
    <col min="9" max="9" width="1.88671875" style="1" customWidth="1"/>
    <col min="10" max="16384" width="8.88671875" style="1"/>
  </cols>
  <sheetData>
    <row r="1" spans="1:8" ht="15" customHeight="1">
      <c r="B1" s="34"/>
      <c r="C1" s="34"/>
      <c r="D1" s="34"/>
      <c r="E1" s="34"/>
      <c r="F1" s="56" t="s">
        <v>110</v>
      </c>
      <c r="G1" s="56"/>
      <c r="H1" s="56"/>
    </row>
    <row r="2" spans="1:8" ht="15" customHeight="1">
      <c r="B2" s="34"/>
      <c r="C2" s="34"/>
      <c r="D2" s="34"/>
      <c r="E2" s="34"/>
      <c r="F2" s="56" t="s">
        <v>111</v>
      </c>
      <c r="G2" s="56"/>
      <c r="H2" s="56"/>
    </row>
    <row r="3" spans="1:8" ht="15" customHeight="1">
      <c r="B3" s="34"/>
      <c r="C3" s="34"/>
      <c r="D3" s="34"/>
      <c r="E3" s="34"/>
      <c r="F3" s="56" t="s">
        <v>112</v>
      </c>
      <c r="G3" s="56"/>
      <c r="H3" s="56"/>
    </row>
    <row r="4" spans="1:8" ht="15" customHeight="1">
      <c r="B4" s="34"/>
      <c r="C4" s="34"/>
      <c r="D4" s="34"/>
      <c r="E4" s="34"/>
      <c r="F4" s="56" t="s">
        <v>224</v>
      </c>
      <c r="G4" s="56"/>
      <c r="H4" s="56"/>
    </row>
    <row r="5" spans="1:8" ht="6" customHeight="1">
      <c r="A5" s="55"/>
      <c r="B5" s="55"/>
      <c r="C5" s="55"/>
      <c r="D5" s="55"/>
      <c r="E5" s="55"/>
      <c r="F5" s="55"/>
      <c r="G5" s="55"/>
      <c r="H5" s="55"/>
    </row>
    <row r="6" spans="1:8" ht="15" customHeight="1">
      <c r="B6" s="34"/>
      <c r="C6" s="34"/>
      <c r="D6" s="34"/>
      <c r="E6" s="34"/>
      <c r="F6" s="56" t="s">
        <v>113</v>
      </c>
      <c r="G6" s="56"/>
      <c r="H6" s="56"/>
    </row>
    <row r="7" spans="1:8" ht="15" customHeight="1">
      <c r="B7" s="34"/>
      <c r="C7" s="34"/>
      <c r="D7" s="34"/>
      <c r="E7" s="34"/>
      <c r="F7" s="56" t="s">
        <v>111</v>
      </c>
      <c r="G7" s="56"/>
      <c r="H7" s="56"/>
    </row>
    <row r="8" spans="1:8" ht="15" customHeight="1">
      <c r="B8" s="34"/>
      <c r="C8" s="34"/>
      <c r="D8" s="34"/>
      <c r="E8" s="34"/>
      <c r="F8" s="56" t="s">
        <v>112</v>
      </c>
      <c r="G8" s="56"/>
      <c r="H8" s="56"/>
    </row>
    <row r="9" spans="1:8" ht="15" customHeight="1">
      <c r="B9" s="34"/>
      <c r="C9" s="34"/>
      <c r="D9" s="34"/>
      <c r="E9" s="34"/>
      <c r="F9" s="56" t="s">
        <v>114</v>
      </c>
      <c r="G9" s="56"/>
      <c r="H9" s="56"/>
    </row>
    <row r="10" spans="1:8" ht="7.5" customHeight="1">
      <c r="A10" s="57"/>
      <c r="B10" s="57"/>
      <c r="C10" s="57"/>
      <c r="D10" s="57"/>
      <c r="E10" s="57"/>
      <c r="F10" s="57"/>
      <c r="G10" s="57"/>
      <c r="H10" s="57"/>
    </row>
    <row r="11" spans="1:8" ht="15.6">
      <c r="A11" s="46" t="s">
        <v>115</v>
      </c>
      <c r="B11" s="46"/>
      <c r="C11" s="46"/>
      <c r="D11" s="46"/>
      <c r="E11" s="46"/>
      <c r="F11" s="46"/>
      <c r="G11" s="46"/>
      <c r="H11" s="46"/>
    </row>
    <row r="12" spans="1:8" ht="15.6">
      <c r="A12" s="46" t="s">
        <v>116</v>
      </c>
      <c r="B12" s="46"/>
      <c r="C12" s="46"/>
      <c r="D12" s="46"/>
      <c r="E12" s="46"/>
      <c r="F12" s="46"/>
      <c r="G12" s="46"/>
      <c r="H12" s="46"/>
    </row>
    <row r="13" spans="1:8" ht="15" customHeight="1">
      <c r="A13" s="47" t="s">
        <v>117</v>
      </c>
      <c r="B13" s="47"/>
      <c r="C13" s="47"/>
      <c r="D13" s="47"/>
      <c r="E13" s="47"/>
      <c r="F13" s="47"/>
      <c r="G13" s="47"/>
      <c r="H13" s="47"/>
    </row>
    <row r="14" spans="1:8" ht="31.2">
      <c r="A14" s="2" t="s">
        <v>118</v>
      </c>
      <c r="B14" s="50" t="s">
        <v>0</v>
      </c>
      <c r="C14" s="51"/>
      <c r="D14" s="51"/>
      <c r="E14" s="51"/>
      <c r="F14" s="2" t="s">
        <v>1</v>
      </c>
      <c r="G14" s="2" t="s">
        <v>2</v>
      </c>
      <c r="H14" s="2" t="s">
        <v>3</v>
      </c>
    </row>
    <row r="15" spans="1:8" ht="15.6">
      <c r="A15" s="7" t="s">
        <v>125</v>
      </c>
      <c r="B15" s="52"/>
      <c r="C15" s="53"/>
      <c r="D15" s="53"/>
      <c r="E15" s="54"/>
      <c r="F15" s="8">
        <f>808895147.42-3835900+20000-400000+2000000</f>
        <v>806679247.41999996</v>
      </c>
      <c r="G15" s="8">
        <v>644345905</v>
      </c>
      <c r="H15" s="8">
        <v>629575210</v>
      </c>
    </row>
    <row r="16" spans="1:8" ht="31.2">
      <c r="A16" s="35" t="s">
        <v>120</v>
      </c>
      <c r="B16" s="12" t="s">
        <v>4</v>
      </c>
      <c r="C16" s="13" t="s">
        <v>5</v>
      </c>
      <c r="D16" s="13" t="s">
        <v>6</v>
      </c>
      <c r="E16" s="14" t="s">
        <v>4</v>
      </c>
      <c r="F16" s="15">
        <v>171076345.5</v>
      </c>
      <c r="G16" s="15">
        <v>159338160</v>
      </c>
      <c r="H16" s="15">
        <v>166172410</v>
      </c>
    </row>
    <row r="17" spans="1:8" ht="16.2" outlineLevel="1">
      <c r="A17" s="36" t="s">
        <v>119</v>
      </c>
      <c r="B17" s="16" t="s">
        <v>4</v>
      </c>
      <c r="C17" s="17" t="s">
        <v>7</v>
      </c>
      <c r="D17" s="17" t="s">
        <v>6</v>
      </c>
      <c r="E17" s="18" t="s">
        <v>4</v>
      </c>
      <c r="F17" s="19">
        <v>102800000</v>
      </c>
      <c r="G17" s="19">
        <v>99043000</v>
      </c>
      <c r="H17" s="19">
        <v>104455000</v>
      </c>
    </row>
    <row r="18" spans="1:8" ht="124.8" outlineLevel="4">
      <c r="A18" s="37" t="s">
        <v>126</v>
      </c>
      <c r="B18" s="3" t="s">
        <v>8</v>
      </c>
      <c r="C18" s="4" t="s">
        <v>9</v>
      </c>
      <c r="D18" s="4" t="s">
        <v>6</v>
      </c>
      <c r="E18" s="5">
        <v>110</v>
      </c>
      <c r="F18" s="20">
        <v>101187000</v>
      </c>
      <c r="G18" s="20">
        <v>97400000</v>
      </c>
      <c r="H18" s="20">
        <v>102700000</v>
      </c>
    </row>
    <row r="19" spans="1:8" ht="171.6" outlineLevel="4">
      <c r="A19" s="33" t="s">
        <v>127</v>
      </c>
      <c r="B19" s="21" t="s">
        <v>8</v>
      </c>
      <c r="C19" s="22" t="s">
        <v>10</v>
      </c>
      <c r="D19" s="22" t="s">
        <v>6</v>
      </c>
      <c r="E19" s="23">
        <v>110</v>
      </c>
      <c r="F19" s="20">
        <v>810000</v>
      </c>
      <c r="G19" s="20">
        <v>850000</v>
      </c>
      <c r="H19" s="20">
        <v>900000</v>
      </c>
    </row>
    <row r="20" spans="1:8" ht="78" outlineLevel="4">
      <c r="A20" s="33" t="s">
        <v>128</v>
      </c>
      <c r="B20" s="21" t="s">
        <v>8</v>
      </c>
      <c r="C20" s="22" t="s">
        <v>11</v>
      </c>
      <c r="D20" s="22" t="s">
        <v>6</v>
      </c>
      <c r="E20" s="23">
        <v>110</v>
      </c>
      <c r="F20" s="20">
        <v>803000</v>
      </c>
      <c r="G20" s="20">
        <v>793000</v>
      </c>
      <c r="H20" s="20">
        <v>855000</v>
      </c>
    </row>
    <row r="21" spans="1:8" ht="64.8" outlineLevel="1">
      <c r="A21" s="38" t="s">
        <v>129</v>
      </c>
      <c r="B21" s="24" t="s">
        <v>4</v>
      </c>
      <c r="C21" s="25" t="s">
        <v>12</v>
      </c>
      <c r="D21" s="25" t="s">
        <v>6</v>
      </c>
      <c r="E21" s="26" t="s">
        <v>4</v>
      </c>
      <c r="F21" s="27">
        <v>2688170</v>
      </c>
      <c r="G21" s="27">
        <v>2754000</v>
      </c>
      <c r="H21" s="27">
        <v>2754000</v>
      </c>
    </row>
    <row r="22" spans="1:8" ht="187.2" outlineLevel="4">
      <c r="A22" s="33" t="s">
        <v>130</v>
      </c>
      <c r="B22" s="21" t="s">
        <v>8</v>
      </c>
      <c r="C22" s="22" t="s">
        <v>13</v>
      </c>
      <c r="D22" s="22" t="s">
        <v>6</v>
      </c>
      <c r="E22" s="23">
        <v>110</v>
      </c>
      <c r="F22" s="20">
        <v>1273250</v>
      </c>
      <c r="G22" s="20">
        <v>980000</v>
      </c>
      <c r="H22" s="20">
        <v>980000</v>
      </c>
    </row>
    <row r="23" spans="1:8" ht="218.4" outlineLevel="4">
      <c r="A23" s="33" t="s">
        <v>131</v>
      </c>
      <c r="B23" s="21" t="s">
        <v>8</v>
      </c>
      <c r="C23" s="22" t="s">
        <v>14</v>
      </c>
      <c r="D23" s="22" t="s">
        <v>6</v>
      </c>
      <c r="E23" s="23">
        <v>110</v>
      </c>
      <c r="F23" s="20">
        <v>8840</v>
      </c>
      <c r="G23" s="20">
        <v>10000</v>
      </c>
      <c r="H23" s="20">
        <v>10000</v>
      </c>
    </row>
    <row r="24" spans="1:8" ht="187.2" outlineLevel="4">
      <c r="A24" s="33" t="s">
        <v>132</v>
      </c>
      <c r="B24" s="21" t="s">
        <v>8</v>
      </c>
      <c r="C24" s="22" t="s">
        <v>15</v>
      </c>
      <c r="D24" s="22" t="s">
        <v>6</v>
      </c>
      <c r="E24" s="23">
        <v>110</v>
      </c>
      <c r="F24" s="20">
        <v>1406080</v>
      </c>
      <c r="G24" s="20">
        <v>1764000</v>
      </c>
      <c r="H24" s="20">
        <v>1764000</v>
      </c>
    </row>
    <row r="25" spans="1:8" ht="16.2" outlineLevel="1">
      <c r="A25" s="38" t="s">
        <v>133</v>
      </c>
      <c r="B25" s="24" t="s">
        <v>4</v>
      </c>
      <c r="C25" s="25" t="s">
        <v>16</v>
      </c>
      <c r="D25" s="25" t="s">
        <v>6</v>
      </c>
      <c r="E25" s="26" t="s">
        <v>4</v>
      </c>
      <c r="F25" s="27">
        <v>15371000</v>
      </c>
      <c r="G25" s="27">
        <v>14308000</v>
      </c>
      <c r="H25" s="27">
        <v>15544000</v>
      </c>
    </row>
    <row r="26" spans="1:8" ht="46.8" outlineLevel="4">
      <c r="A26" s="33" t="s">
        <v>134</v>
      </c>
      <c r="B26" s="21" t="s">
        <v>8</v>
      </c>
      <c r="C26" s="22" t="s">
        <v>17</v>
      </c>
      <c r="D26" s="22" t="s">
        <v>6</v>
      </c>
      <c r="E26" s="23">
        <v>110</v>
      </c>
      <c r="F26" s="20">
        <v>9590000</v>
      </c>
      <c r="G26" s="20">
        <v>8030000</v>
      </c>
      <c r="H26" s="20">
        <v>8640000</v>
      </c>
    </row>
    <row r="27" spans="1:8" ht="109.2" outlineLevel="4">
      <c r="A27" s="33" t="s">
        <v>135</v>
      </c>
      <c r="B27" s="21" t="s">
        <v>8</v>
      </c>
      <c r="C27" s="22" t="s">
        <v>18</v>
      </c>
      <c r="D27" s="22" t="s">
        <v>6</v>
      </c>
      <c r="E27" s="23">
        <v>110</v>
      </c>
      <c r="F27" s="20">
        <v>2610000</v>
      </c>
      <c r="G27" s="20">
        <v>2806000</v>
      </c>
      <c r="H27" s="20">
        <v>3024000</v>
      </c>
    </row>
    <row r="28" spans="1:8" ht="31.2" outlineLevel="4">
      <c r="A28" s="33" t="s">
        <v>136</v>
      </c>
      <c r="B28" s="21" t="s">
        <v>8</v>
      </c>
      <c r="C28" s="22" t="s">
        <v>19</v>
      </c>
      <c r="D28" s="22" t="s">
        <v>6</v>
      </c>
      <c r="E28" s="23">
        <v>110</v>
      </c>
      <c r="F28" s="20">
        <v>8000</v>
      </c>
      <c r="G28" s="20">
        <v>2000</v>
      </c>
      <c r="H28" s="20">
        <v>2000</v>
      </c>
    </row>
    <row r="29" spans="1:8" ht="15.6" outlineLevel="4">
      <c r="A29" s="33" t="s">
        <v>137</v>
      </c>
      <c r="B29" s="21" t="s">
        <v>8</v>
      </c>
      <c r="C29" s="22" t="s">
        <v>20</v>
      </c>
      <c r="D29" s="22" t="s">
        <v>6</v>
      </c>
      <c r="E29" s="23">
        <v>110</v>
      </c>
      <c r="F29" s="20">
        <v>63000</v>
      </c>
      <c r="G29" s="20">
        <v>70000</v>
      </c>
      <c r="H29" s="20">
        <v>78000</v>
      </c>
    </row>
    <row r="30" spans="1:8" ht="62.4" outlineLevel="4">
      <c r="A30" s="33" t="s">
        <v>138</v>
      </c>
      <c r="B30" s="21" t="s">
        <v>8</v>
      </c>
      <c r="C30" s="22" t="s">
        <v>21</v>
      </c>
      <c r="D30" s="22" t="s">
        <v>6</v>
      </c>
      <c r="E30" s="23">
        <v>110</v>
      </c>
      <c r="F30" s="20">
        <v>3100000</v>
      </c>
      <c r="G30" s="20">
        <v>3400000</v>
      </c>
      <c r="H30" s="20">
        <v>3800000</v>
      </c>
    </row>
    <row r="31" spans="1:8" ht="16.2" outlineLevel="1">
      <c r="A31" s="39" t="s">
        <v>139</v>
      </c>
      <c r="B31" s="9" t="s">
        <v>4</v>
      </c>
      <c r="C31" s="10" t="s">
        <v>22</v>
      </c>
      <c r="D31" s="10" t="s">
        <v>6</v>
      </c>
      <c r="E31" s="11" t="s">
        <v>4</v>
      </c>
      <c r="F31" s="27">
        <v>20809000</v>
      </c>
      <c r="G31" s="27">
        <v>20840000</v>
      </c>
      <c r="H31" s="27">
        <v>20945000</v>
      </c>
    </row>
    <row r="32" spans="1:8" ht="78" outlineLevel="4">
      <c r="A32" s="33" t="s">
        <v>140</v>
      </c>
      <c r="B32" s="21" t="s">
        <v>8</v>
      </c>
      <c r="C32" s="22" t="s">
        <v>23</v>
      </c>
      <c r="D32" s="22" t="s">
        <v>6</v>
      </c>
      <c r="E32" s="23">
        <v>110</v>
      </c>
      <c r="F32" s="20">
        <v>4693000</v>
      </c>
      <c r="G32" s="20">
        <v>4700000</v>
      </c>
      <c r="H32" s="20">
        <v>4700000</v>
      </c>
    </row>
    <row r="33" spans="1:8" ht="15.6" outlineLevel="4">
      <c r="A33" s="33" t="s">
        <v>141</v>
      </c>
      <c r="B33" s="21" t="s">
        <v>8</v>
      </c>
      <c r="C33" s="22" t="s">
        <v>24</v>
      </c>
      <c r="D33" s="22" t="s">
        <v>6</v>
      </c>
      <c r="E33" s="23">
        <v>110</v>
      </c>
      <c r="F33" s="20">
        <v>8950000</v>
      </c>
      <c r="G33" s="20">
        <v>8925000</v>
      </c>
      <c r="H33" s="20">
        <v>8930000</v>
      </c>
    </row>
    <row r="34" spans="1:8" ht="62.4" outlineLevel="4">
      <c r="A34" s="33" t="s">
        <v>142</v>
      </c>
      <c r="B34" s="21" t="s">
        <v>8</v>
      </c>
      <c r="C34" s="22" t="s">
        <v>25</v>
      </c>
      <c r="D34" s="22" t="s">
        <v>6</v>
      </c>
      <c r="E34" s="23">
        <v>110</v>
      </c>
      <c r="F34" s="20">
        <v>7100000</v>
      </c>
      <c r="G34" s="20">
        <v>7150000</v>
      </c>
      <c r="H34" s="20">
        <v>7250000</v>
      </c>
    </row>
    <row r="35" spans="1:8" ht="62.4" outlineLevel="4">
      <c r="A35" s="33" t="s">
        <v>143</v>
      </c>
      <c r="B35" s="21" t="s">
        <v>8</v>
      </c>
      <c r="C35" s="22" t="s">
        <v>26</v>
      </c>
      <c r="D35" s="22" t="s">
        <v>6</v>
      </c>
      <c r="E35" s="23">
        <v>110</v>
      </c>
      <c r="F35" s="20">
        <v>66000</v>
      </c>
      <c r="G35" s="20">
        <v>65000</v>
      </c>
      <c r="H35" s="20">
        <v>65000</v>
      </c>
    </row>
    <row r="36" spans="1:8" ht="16.2" outlineLevel="1">
      <c r="A36" s="38" t="s">
        <v>144</v>
      </c>
      <c r="B36" s="29" t="s">
        <v>4</v>
      </c>
      <c r="C36" s="30" t="s">
        <v>27</v>
      </c>
      <c r="D36" s="30" t="s">
        <v>6</v>
      </c>
      <c r="E36" s="31" t="s">
        <v>4</v>
      </c>
      <c r="F36" s="27">
        <v>1170000</v>
      </c>
      <c r="G36" s="27">
        <v>1205000</v>
      </c>
      <c r="H36" s="27">
        <v>1265000</v>
      </c>
    </row>
    <row r="37" spans="1:8" ht="78" outlineLevel="4">
      <c r="A37" s="33" t="s">
        <v>145</v>
      </c>
      <c r="B37" s="21" t="s">
        <v>8</v>
      </c>
      <c r="C37" s="22" t="s">
        <v>28</v>
      </c>
      <c r="D37" s="22" t="s">
        <v>6</v>
      </c>
      <c r="E37" s="23">
        <v>110</v>
      </c>
      <c r="F37" s="20">
        <v>1165000</v>
      </c>
      <c r="G37" s="20">
        <v>1200000</v>
      </c>
      <c r="H37" s="20">
        <v>1260000</v>
      </c>
    </row>
    <row r="38" spans="1:8" ht="46.8" outlineLevel="4">
      <c r="A38" s="33" t="s">
        <v>146</v>
      </c>
      <c r="B38" s="21" t="s">
        <v>29</v>
      </c>
      <c r="C38" s="22" t="s">
        <v>30</v>
      </c>
      <c r="D38" s="22" t="s">
        <v>6</v>
      </c>
      <c r="E38" s="23">
        <v>110</v>
      </c>
      <c r="F38" s="20">
        <v>5000</v>
      </c>
      <c r="G38" s="20">
        <v>5000</v>
      </c>
      <c r="H38" s="20">
        <v>5000</v>
      </c>
    </row>
    <row r="39" spans="1:8" ht="81" outlineLevel="1">
      <c r="A39" s="38" t="s">
        <v>147</v>
      </c>
      <c r="B39" s="24" t="s">
        <v>4</v>
      </c>
      <c r="C39" s="25" t="s">
        <v>31</v>
      </c>
      <c r="D39" s="25" t="s">
        <v>6</v>
      </c>
      <c r="E39" s="26" t="s">
        <v>4</v>
      </c>
      <c r="F39" s="27">
        <v>9770660</v>
      </c>
      <c r="G39" s="27">
        <v>9811020</v>
      </c>
      <c r="H39" s="27">
        <v>9811020</v>
      </c>
    </row>
    <row r="40" spans="1:8" ht="124.8" outlineLevel="4">
      <c r="A40" s="33" t="s">
        <v>148</v>
      </c>
      <c r="B40" s="21" t="s">
        <v>32</v>
      </c>
      <c r="C40" s="22" t="s">
        <v>33</v>
      </c>
      <c r="D40" s="22" t="s">
        <v>6</v>
      </c>
      <c r="E40" s="23">
        <v>120</v>
      </c>
      <c r="F40" s="20">
        <v>1578750</v>
      </c>
      <c r="G40" s="20">
        <v>1578750</v>
      </c>
      <c r="H40" s="20">
        <v>1578750</v>
      </c>
    </row>
    <row r="41" spans="1:8" ht="124.8" outlineLevel="4">
      <c r="A41" s="33" t="s">
        <v>149</v>
      </c>
      <c r="B41" s="21" t="s">
        <v>34</v>
      </c>
      <c r="C41" s="22" t="s">
        <v>35</v>
      </c>
      <c r="D41" s="22" t="s">
        <v>6</v>
      </c>
      <c r="E41" s="23">
        <v>120</v>
      </c>
      <c r="F41" s="20">
        <v>6150000</v>
      </c>
      <c r="G41" s="20">
        <v>6000000</v>
      </c>
      <c r="H41" s="20">
        <v>6000000</v>
      </c>
    </row>
    <row r="42" spans="1:8" ht="109.2" outlineLevel="4">
      <c r="A42" s="33" t="s">
        <v>150</v>
      </c>
      <c r="B42" s="21" t="s">
        <v>34</v>
      </c>
      <c r="C42" s="22" t="s">
        <v>36</v>
      </c>
      <c r="D42" s="22" t="s">
        <v>6</v>
      </c>
      <c r="E42" s="23">
        <v>120</v>
      </c>
      <c r="F42" s="20">
        <v>1290000</v>
      </c>
      <c r="G42" s="20">
        <v>900000</v>
      </c>
      <c r="H42" s="20">
        <v>900000</v>
      </c>
    </row>
    <row r="43" spans="1:8" ht="93.6" outlineLevel="4">
      <c r="A43" s="33" t="s">
        <v>151</v>
      </c>
      <c r="B43" s="21" t="s">
        <v>34</v>
      </c>
      <c r="C43" s="22" t="s">
        <v>37</v>
      </c>
      <c r="D43" s="22" t="s">
        <v>6</v>
      </c>
      <c r="E43" s="23">
        <v>120</v>
      </c>
      <c r="F43" s="20">
        <v>730000</v>
      </c>
      <c r="G43" s="20">
        <v>782000</v>
      </c>
      <c r="H43" s="20">
        <v>782000</v>
      </c>
    </row>
    <row r="44" spans="1:8" ht="78" outlineLevel="4">
      <c r="A44" s="33" t="s">
        <v>152</v>
      </c>
      <c r="B44" s="21" t="s">
        <v>34</v>
      </c>
      <c r="C44" s="22" t="s">
        <v>38</v>
      </c>
      <c r="D44" s="22" t="s">
        <v>6</v>
      </c>
      <c r="E44" s="23">
        <v>120</v>
      </c>
      <c r="F44" s="20">
        <v>21910</v>
      </c>
      <c r="G44" s="20">
        <v>550270</v>
      </c>
      <c r="H44" s="20">
        <v>550270</v>
      </c>
    </row>
    <row r="45" spans="1:8" ht="32.4" outlineLevel="1">
      <c r="A45" s="39" t="s">
        <v>153</v>
      </c>
      <c r="B45" s="9" t="s">
        <v>4</v>
      </c>
      <c r="C45" s="10" t="s">
        <v>39</v>
      </c>
      <c r="D45" s="10" t="s">
        <v>6</v>
      </c>
      <c r="E45" s="11" t="s">
        <v>4</v>
      </c>
      <c r="F45" s="27">
        <v>1504000</v>
      </c>
      <c r="G45" s="27">
        <v>1366230</v>
      </c>
      <c r="H45" s="27">
        <v>1420870</v>
      </c>
    </row>
    <row r="46" spans="1:8" ht="46.8" outlineLevel="4">
      <c r="A46" s="33" t="s">
        <v>154</v>
      </c>
      <c r="B46" s="21" t="s">
        <v>40</v>
      </c>
      <c r="C46" s="22" t="s">
        <v>41</v>
      </c>
      <c r="D46" s="22" t="s">
        <v>6</v>
      </c>
      <c r="E46" s="23">
        <v>120</v>
      </c>
      <c r="F46" s="20">
        <v>448000</v>
      </c>
      <c r="G46" s="20">
        <v>473340</v>
      </c>
      <c r="H46" s="20">
        <v>492270</v>
      </c>
    </row>
    <row r="47" spans="1:8" ht="31.2" outlineLevel="4">
      <c r="A47" s="33" t="s">
        <v>155</v>
      </c>
      <c r="B47" s="21" t="s">
        <v>40</v>
      </c>
      <c r="C47" s="22" t="s">
        <v>42</v>
      </c>
      <c r="D47" s="22" t="s">
        <v>6</v>
      </c>
      <c r="E47" s="23">
        <v>120</v>
      </c>
      <c r="F47" s="20">
        <v>372000</v>
      </c>
      <c r="G47" s="20">
        <v>227180</v>
      </c>
      <c r="H47" s="20">
        <v>236270</v>
      </c>
    </row>
    <row r="48" spans="1:8" ht="31.2" outlineLevel="4">
      <c r="A48" s="33" t="s">
        <v>156</v>
      </c>
      <c r="B48" s="21" t="s">
        <v>40</v>
      </c>
      <c r="C48" s="22" t="s">
        <v>43</v>
      </c>
      <c r="D48" s="22" t="s">
        <v>6</v>
      </c>
      <c r="E48" s="23">
        <v>120</v>
      </c>
      <c r="F48" s="20">
        <v>357000</v>
      </c>
      <c r="G48" s="20">
        <v>282290</v>
      </c>
      <c r="H48" s="20">
        <v>293580</v>
      </c>
    </row>
    <row r="49" spans="1:8" ht="31.2" outlineLevel="4">
      <c r="A49" s="33" t="s">
        <v>157</v>
      </c>
      <c r="B49" s="21" t="s">
        <v>40</v>
      </c>
      <c r="C49" s="22" t="s">
        <v>44</v>
      </c>
      <c r="D49" s="22" t="s">
        <v>6</v>
      </c>
      <c r="E49" s="23">
        <v>120</v>
      </c>
      <c r="F49" s="20">
        <v>327000</v>
      </c>
      <c r="G49" s="20">
        <v>383420</v>
      </c>
      <c r="H49" s="20">
        <v>398750</v>
      </c>
    </row>
    <row r="50" spans="1:8" ht="48.6" outlineLevel="1">
      <c r="A50" s="38" t="s">
        <v>158</v>
      </c>
      <c r="B50" s="24" t="s">
        <v>4</v>
      </c>
      <c r="C50" s="25" t="s">
        <v>45</v>
      </c>
      <c r="D50" s="25" t="s">
        <v>6</v>
      </c>
      <c r="E50" s="26" t="s">
        <v>4</v>
      </c>
      <c r="F50" s="27">
        <v>9566484</v>
      </c>
      <c r="G50" s="27">
        <v>8490770</v>
      </c>
      <c r="H50" s="27">
        <v>8490770</v>
      </c>
    </row>
    <row r="51" spans="1:8" ht="46.8" outlineLevel="4">
      <c r="A51" s="33" t="s">
        <v>159</v>
      </c>
      <c r="B51" s="21" t="s">
        <v>46</v>
      </c>
      <c r="C51" s="22" t="s">
        <v>47</v>
      </c>
      <c r="D51" s="22" t="s">
        <v>6</v>
      </c>
      <c r="E51" s="23">
        <v>130</v>
      </c>
      <c r="F51" s="20">
        <v>2531970</v>
      </c>
      <c r="G51" s="20">
        <v>2531970</v>
      </c>
      <c r="H51" s="20">
        <v>2531970</v>
      </c>
    </row>
    <row r="52" spans="1:8" ht="31.2" outlineLevel="4">
      <c r="A52" s="33" t="s">
        <v>160</v>
      </c>
      <c r="B52" s="21">
        <v>733</v>
      </c>
      <c r="C52" s="22">
        <v>1130299404</v>
      </c>
      <c r="D52" s="22" t="s">
        <v>6</v>
      </c>
      <c r="E52" s="23">
        <v>130</v>
      </c>
      <c r="F52" s="20">
        <v>34514</v>
      </c>
      <c r="G52" s="20">
        <v>0</v>
      </c>
      <c r="H52" s="20">
        <v>0</v>
      </c>
    </row>
    <row r="53" spans="1:8" ht="46.8" outlineLevel="4">
      <c r="A53" s="33" t="s">
        <v>159</v>
      </c>
      <c r="B53" s="21" t="s">
        <v>48</v>
      </c>
      <c r="C53" s="22" t="s">
        <v>47</v>
      </c>
      <c r="D53" s="22" t="s">
        <v>6</v>
      </c>
      <c r="E53" s="23">
        <v>130</v>
      </c>
      <c r="F53" s="20">
        <v>7000000</v>
      </c>
      <c r="G53" s="20">
        <v>5958800</v>
      </c>
      <c r="H53" s="20">
        <v>5958800</v>
      </c>
    </row>
    <row r="54" spans="1:8" ht="48.6" outlineLevel="1">
      <c r="A54" s="38" t="s">
        <v>161</v>
      </c>
      <c r="B54" s="24" t="s">
        <v>4</v>
      </c>
      <c r="C54" s="25" t="s">
        <v>49</v>
      </c>
      <c r="D54" s="25" t="s">
        <v>6</v>
      </c>
      <c r="E54" s="26" t="s">
        <v>4</v>
      </c>
      <c r="F54" s="27">
        <v>6665825</v>
      </c>
      <c r="G54" s="27">
        <v>998840</v>
      </c>
      <c r="H54" s="27">
        <v>965450</v>
      </c>
    </row>
    <row r="55" spans="1:8" ht="109.2" outlineLevel="1">
      <c r="A55" s="33" t="s">
        <v>162</v>
      </c>
      <c r="B55" s="21">
        <v>735</v>
      </c>
      <c r="C55" s="22">
        <v>1140204304</v>
      </c>
      <c r="D55" s="22" t="s">
        <v>6</v>
      </c>
      <c r="E55" s="23">
        <v>440</v>
      </c>
      <c r="F55" s="20">
        <v>22570</v>
      </c>
      <c r="G55" s="20">
        <v>0</v>
      </c>
      <c r="H55" s="20">
        <v>0</v>
      </c>
    </row>
    <row r="56" spans="1:8" ht="109.2" outlineLevel="4">
      <c r="A56" s="33" t="s">
        <v>162</v>
      </c>
      <c r="B56" s="21" t="s">
        <v>34</v>
      </c>
      <c r="C56" s="22" t="s">
        <v>50</v>
      </c>
      <c r="D56" s="22" t="s">
        <v>6</v>
      </c>
      <c r="E56" s="23">
        <v>410</v>
      </c>
      <c r="F56" s="20">
        <v>6643255</v>
      </c>
      <c r="G56" s="20">
        <v>998840</v>
      </c>
      <c r="H56" s="20">
        <v>965450</v>
      </c>
    </row>
    <row r="57" spans="1:8" ht="32.4" outlineLevel="1">
      <c r="A57" s="38" t="s">
        <v>163</v>
      </c>
      <c r="B57" s="24" t="s">
        <v>4</v>
      </c>
      <c r="C57" s="25" t="s">
        <v>51</v>
      </c>
      <c r="D57" s="25" t="s">
        <v>6</v>
      </c>
      <c r="E57" s="26" t="s">
        <v>4</v>
      </c>
      <c r="F57" s="27">
        <v>731206.5</v>
      </c>
      <c r="G57" s="27">
        <v>521300</v>
      </c>
      <c r="H57" s="27">
        <v>521300</v>
      </c>
    </row>
    <row r="58" spans="1:8" ht="140.4" outlineLevel="4">
      <c r="A58" s="33" t="s">
        <v>164</v>
      </c>
      <c r="B58" s="21" t="s">
        <v>52</v>
      </c>
      <c r="C58" s="22" t="s">
        <v>53</v>
      </c>
      <c r="D58" s="22" t="s">
        <v>6</v>
      </c>
      <c r="E58" s="23">
        <v>140</v>
      </c>
      <c r="F58" s="20">
        <v>2000</v>
      </c>
      <c r="G58" s="20">
        <v>2000</v>
      </c>
      <c r="H58" s="20">
        <v>2000</v>
      </c>
    </row>
    <row r="59" spans="1:8" ht="171.6" outlineLevel="4">
      <c r="A59" s="33" t="s">
        <v>165</v>
      </c>
      <c r="B59" s="21" t="s">
        <v>52</v>
      </c>
      <c r="C59" s="22" t="s">
        <v>54</v>
      </c>
      <c r="D59" s="22" t="s">
        <v>6</v>
      </c>
      <c r="E59" s="23">
        <v>140</v>
      </c>
      <c r="F59" s="20">
        <v>5000</v>
      </c>
      <c r="G59" s="20">
        <v>5000</v>
      </c>
      <c r="H59" s="20">
        <v>5000</v>
      </c>
    </row>
    <row r="60" spans="1:8" ht="140.4" outlineLevel="4">
      <c r="A60" s="33" t="s">
        <v>166</v>
      </c>
      <c r="B60" s="21" t="s">
        <v>52</v>
      </c>
      <c r="C60" s="22" t="s">
        <v>55</v>
      </c>
      <c r="D60" s="22" t="s">
        <v>6</v>
      </c>
      <c r="E60" s="23">
        <v>140</v>
      </c>
      <c r="F60" s="20">
        <v>3200</v>
      </c>
      <c r="G60" s="20">
        <v>3200</v>
      </c>
      <c r="H60" s="20">
        <v>3200</v>
      </c>
    </row>
    <row r="61" spans="1:8" ht="156" outlineLevel="4">
      <c r="A61" s="33" t="s">
        <v>167</v>
      </c>
      <c r="B61" s="21" t="s">
        <v>52</v>
      </c>
      <c r="C61" s="22" t="s">
        <v>56</v>
      </c>
      <c r="D61" s="22" t="s">
        <v>6</v>
      </c>
      <c r="E61" s="23">
        <v>140</v>
      </c>
      <c r="F61" s="20">
        <v>12500</v>
      </c>
      <c r="G61" s="20">
        <v>12500</v>
      </c>
      <c r="H61" s="20">
        <v>12500</v>
      </c>
    </row>
    <row r="62" spans="1:8" ht="171.6" outlineLevel="4">
      <c r="A62" s="33" t="s">
        <v>165</v>
      </c>
      <c r="B62" s="21" t="s">
        <v>57</v>
      </c>
      <c r="C62" s="22" t="s">
        <v>54</v>
      </c>
      <c r="D62" s="22" t="s">
        <v>6</v>
      </c>
      <c r="E62" s="23">
        <v>140</v>
      </c>
      <c r="F62" s="20">
        <v>28300</v>
      </c>
      <c r="G62" s="20">
        <v>28300</v>
      </c>
      <c r="H62" s="20">
        <v>28300</v>
      </c>
    </row>
    <row r="63" spans="1:8" ht="156" outlineLevel="4">
      <c r="A63" s="33" t="s">
        <v>168</v>
      </c>
      <c r="B63" s="21" t="s">
        <v>57</v>
      </c>
      <c r="C63" s="22" t="s">
        <v>58</v>
      </c>
      <c r="D63" s="22" t="s">
        <v>6</v>
      </c>
      <c r="E63" s="23">
        <v>140</v>
      </c>
      <c r="F63" s="20">
        <v>4800</v>
      </c>
      <c r="G63" s="20">
        <v>4800</v>
      </c>
      <c r="H63" s="20">
        <v>4800</v>
      </c>
    </row>
    <row r="64" spans="1:8" ht="140.4" outlineLevel="4">
      <c r="A64" s="33" t="s">
        <v>169</v>
      </c>
      <c r="B64" s="21" t="s">
        <v>57</v>
      </c>
      <c r="C64" s="22" t="s">
        <v>59</v>
      </c>
      <c r="D64" s="22" t="s">
        <v>6</v>
      </c>
      <c r="E64" s="23">
        <v>140</v>
      </c>
      <c r="F64" s="20">
        <v>24700</v>
      </c>
      <c r="G64" s="20">
        <v>24700</v>
      </c>
      <c r="H64" s="20">
        <v>24700</v>
      </c>
    </row>
    <row r="65" spans="1:8" ht="156" outlineLevel="4">
      <c r="A65" s="33" t="s">
        <v>167</v>
      </c>
      <c r="B65" s="21" t="s">
        <v>57</v>
      </c>
      <c r="C65" s="22" t="s">
        <v>56</v>
      </c>
      <c r="D65" s="22" t="s">
        <v>6</v>
      </c>
      <c r="E65" s="23">
        <v>140</v>
      </c>
      <c r="F65" s="20">
        <v>221200</v>
      </c>
      <c r="G65" s="20">
        <v>221200</v>
      </c>
      <c r="H65" s="20">
        <v>221200</v>
      </c>
    </row>
    <row r="66" spans="1:8" ht="93.6" outlineLevel="4">
      <c r="A66" s="33" t="s">
        <v>170</v>
      </c>
      <c r="B66" s="21" t="s">
        <v>60</v>
      </c>
      <c r="C66" s="22" t="s">
        <v>61</v>
      </c>
      <c r="D66" s="22" t="s">
        <v>6</v>
      </c>
      <c r="E66" s="23">
        <v>140</v>
      </c>
      <c r="F66" s="20">
        <v>160000</v>
      </c>
      <c r="G66" s="20">
        <v>160000</v>
      </c>
      <c r="H66" s="20">
        <v>160000</v>
      </c>
    </row>
    <row r="67" spans="1:8" ht="78" outlineLevel="4">
      <c r="A67" s="33" t="s">
        <v>171</v>
      </c>
      <c r="B67" s="21">
        <v>733</v>
      </c>
      <c r="C67" s="22">
        <v>1161003104</v>
      </c>
      <c r="D67" s="22" t="s">
        <v>6</v>
      </c>
      <c r="E67" s="23">
        <v>140</v>
      </c>
      <c r="F67" s="20">
        <v>5400</v>
      </c>
      <c r="G67" s="20">
        <v>0</v>
      </c>
      <c r="H67" s="20">
        <v>0</v>
      </c>
    </row>
    <row r="68" spans="1:8" ht="249.6" outlineLevel="4">
      <c r="A68" s="33" t="s">
        <v>122</v>
      </c>
      <c r="B68" s="21">
        <v>733</v>
      </c>
      <c r="C68" s="22">
        <v>1161006104</v>
      </c>
      <c r="D68" s="22" t="s">
        <v>6</v>
      </c>
      <c r="E68" s="23">
        <v>140</v>
      </c>
      <c r="F68" s="20">
        <v>148989.79999999999</v>
      </c>
      <c r="G68" s="20">
        <v>0</v>
      </c>
      <c r="H68" s="20">
        <v>0</v>
      </c>
    </row>
    <row r="69" spans="1:8" ht="234" outlineLevel="4">
      <c r="A69" s="33" t="s">
        <v>172</v>
      </c>
      <c r="B69" s="21">
        <v>735</v>
      </c>
      <c r="C69" s="22">
        <v>1161006104</v>
      </c>
      <c r="D69" s="22" t="s">
        <v>6</v>
      </c>
      <c r="E69" s="23">
        <v>140</v>
      </c>
      <c r="F69" s="20">
        <v>116.7</v>
      </c>
      <c r="G69" s="20">
        <v>0</v>
      </c>
      <c r="H69" s="20">
        <v>0</v>
      </c>
    </row>
    <row r="70" spans="1:8" ht="109.2" outlineLevel="4">
      <c r="A70" s="33" t="s">
        <v>173</v>
      </c>
      <c r="B70" s="21" t="s">
        <v>34</v>
      </c>
      <c r="C70" s="22">
        <v>1160709004</v>
      </c>
      <c r="D70" s="22" t="s">
        <v>6</v>
      </c>
      <c r="E70" s="23">
        <v>140</v>
      </c>
      <c r="F70" s="20">
        <v>115000</v>
      </c>
      <c r="G70" s="20">
        <v>59600</v>
      </c>
      <c r="H70" s="20">
        <v>59600</v>
      </c>
    </row>
    <row r="71" spans="1:8" ht="15.6">
      <c r="A71" s="40" t="s">
        <v>174</v>
      </c>
      <c r="B71" s="3" t="s">
        <v>4</v>
      </c>
      <c r="C71" s="4" t="s">
        <v>62</v>
      </c>
      <c r="D71" s="4" t="s">
        <v>6</v>
      </c>
      <c r="E71" s="5" t="s">
        <v>4</v>
      </c>
      <c r="F71" s="28">
        <f>637818801.92-3835900+20000-400000+2000000</f>
        <v>635602901.91999996</v>
      </c>
      <c r="G71" s="28">
        <v>485007745</v>
      </c>
      <c r="H71" s="28">
        <v>463402800</v>
      </c>
    </row>
    <row r="72" spans="1:8" ht="62.4" outlineLevel="1">
      <c r="A72" s="40" t="s">
        <v>175</v>
      </c>
      <c r="B72" s="3" t="s">
        <v>4</v>
      </c>
      <c r="C72" s="4" t="s">
        <v>63</v>
      </c>
      <c r="D72" s="4" t="s">
        <v>6</v>
      </c>
      <c r="E72" s="5" t="s">
        <v>4</v>
      </c>
      <c r="F72" s="28">
        <f>637818801.92-3835900+20000-400000+2000000</f>
        <v>635602901.91999996</v>
      </c>
      <c r="G72" s="28">
        <v>485007745</v>
      </c>
      <c r="H72" s="28">
        <v>463402800</v>
      </c>
    </row>
    <row r="73" spans="1:8" ht="32.4" outlineLevel="2">
      <c r="A73" s="38" t="s">
        <v>176</v>
      </c>
      <c r="B73" s="24" t="s">
        <v>4</v>
      </c>
      <c r="C73" s="25" t="s">
        <v>64</v>
      </c>
      <c r="D73" s="25" t="s">
        <v>6</v>
      </c>
      <c r="E73" s="26" t="s">
        <v>4</v>
      </c>
      <c r="F73" s="27">
        <v>337901650</v>
      </c>
      <c r="G73" s="27">
        <v>213293000</v>
      </c>
      <c r="H73" s="27">
        <v>198247000</v>
      </c>
    </row>
    <row r="74" spans="1:8" ht="62.4" outlineLevel="4">
      <c r="A74" s="33" t="s">
        <v>177</v>
      </c>
      <c r="B74" s="21" t="s">
        <v>65</v>
      </c>
      <c r="C74" s="22" t="s">
        <v>66</v>
      </c>
      <c r="D74" s="22" t="s">
        <v>6</v>
      </c>
      <c r="E74" s="23">
        <v>150</v>
      </c>
      <c r="F74" s="20">
        <v>52272000</v>
      </c>
      <c r="G74" s="20">
        <v>37636000</v>
      </c>
      <c r="H74" s="20">
        <v>33872000</v>
      </c>
    </row>
    <row r="75" spans="1:8" ht="140.4" outlineLevel="5">
      <c r="A75" s="33" t="s">
        <v>178</v>
      </c>
      <c r="B75" s="21" t="s">
        <v>65</v>
      </c>
      <c r="C75" s="22" t="s">
        <v>68</v>
      </c>
      <c r="D75" s="22" t="s">
        <v>69</v>
      </c>
      <c r="E75" s="23" t="s">
        <v>67</v>
      </c>
      <c r="F75" s="32">
        <v>10491500</v>
      </c>
      <c r="G75" s="32">
        <v>0</v>
      </c>
      <c r="H75" s="32">
        <v>0</v>
      </c>
    </row>
    <row r="76" spans="1:8" ht="46.8" outlineLevel="5">
      <c r="A76" s="33" t="s">
        <v>179</v>
      </c>
      <c r="B76" s="21" t="s">
        <v>65</v>
      </c>
      <c r="C76" s="22" t="s">
        <v>68</v>
      </c>
      <c r="D76" s="22" t="s">
        <v>70</v>
      </c>
      <c r="E76" s="23" t="s">
        <v>67</v>
      </c>
      <c r="F76" s="32">
        <v>14975700</v>
      </c>
      <c r="G76" s="32">
        <v>0</v>
      </c>
      <c r="H76" s="32">
        <v>0</v>
      </c>
    </row>
    <row r="77" spans="1:8" ht="124.8" outlineLevel="5">
      <c r="A77" s="41" t="s">
        <v>180</v>
      </c>
      <c r="B77" s="21" t="s">
        <v>65</v>
      </c>
      <c r="C77" s="22" t="s">
        <v>71</v>
      </c>
      <c r="D77" s="22" t="s">
        <v>72</v>
      </c>
      <c r="E77" s="23" t="s">
        <v>67</v>
      </c>
      <c r="F77" s="32">
        <v>22013000</v>
      </c>
      <c r="G77" s="32">
        <v>0</v>
      </c>
      <c r="H77" s="32">
        <v>0</v>
      </c>
    </row>
    <row r="78" spans="1:8" ht="140.4" outlineLevel="5">
      <c r="A78" s="41" t="s">
        <v>181</v>
      </c>
      <c r="B78" s="21" t="s">
        <v>65</v>
      </c>
      <c r="C78" s="22" t="s">
        <v>71</v>
      </c>
      <c r="D78" s="22" t="s">
        <v>73</v>
      </c>
      <c r="E78" s="23" t="s">
        <v>67</v>
      </c>
      <c r="F78" s="32">
        <v>4694000</v>
      </c>
      <c r="G78" s="32">
        <v>0</v>
      </c>
      <c r="H78" s="32">
        <v>0</v>
      </c>
    </row>
    <row r="79" spans="1:8" ht="78" outlineLevel="4">
      <c r="A79" s="33" t="s">
        <v>182</v>
      </c>
      <c r="B79" s="21" t="s">
        <v>65</v>
      </c>
      <c r="C79" s="22" t="s">
        <v>74</v>
      </c>
      <c r="D79" s="22" t="s">
        <v>6</v>
      </c>
      <c r="E79" s="23">
        <v>150</v>
      </c>
      <c r="F79" s="20">
        <v>232654000</v>
      </c>
      <c r="G79" s="20">
        <v>175657000</v>
      </c>
      <c r="H79" s="20">
        <v>164375000</v>
      </c>
    </row>
    <row r="80" spans="1:8" ht="31.2" outlineLevel="4">
      <c r="A80" s="33" t="s">
        <v>183</v>
      </c>
      <c r="B80" s="21" t="s">
        <v>65</v>
      </c>
      <c r="C80" s="22" t="s">
        <v>75</v>
      </c>
      <c r="D80" s="22" t="s">
        <v>6</v>
      </c>
      <c r="E80" s="23">
        <v>150</v>
      </c>
      <c r="F80" s="20">
        <v>801450</v>
      </c>
      <c r="G80" s="20">
        <v>0</v>
      </c>
      <c r="H80" s="20">
        <v>0</v>
      </c>
    </row>
    <row r="81" spans="1:8" ht="48.6" outlineLevel="2">
      <c r="A81" s="38" t="s">
        <v>184</v>
      </c>
      <c r="B81" s="24" t="s">
        <v>4</v>
      </c>
      <c r="C81" s="25" t="s">
        <v>76</v>
      </c>
      <c r="D81" s="25" t="s">
        <v>6</v>
      </c>
      <c r="E81" s="26" t="s">
        <v>4</v>
      </c>
      <c r="F81" s="27">
        <v>75190820</v>
      </c>
      <c r="G81" s="27">
        <v>57408000</v>
      </c>
      <c r="H81" s="27">
        <v>52942900</v>
      </c>
    </row>
    <row r="82" spans="1:8" ht="46.8" outlineLevel="4">
      <c r="A82" s="33" t="s">
        <v>185</v>
      </c>
      <c r="B82" s="21" t="s">
        <v>29</v>
      </c>
      <c r="C82" s="22" t="s">
        <v>77</v>
      </c>
      <c r="D82" s="22" t="s">
        <v>6</v>
      </c>
      <c r="E82" s="23">
        <v>150</v>
      </c>
      <c r="F82" s="20">
        <v>1087600</v>
      </c>
      <c r="G82" s="20">
        <v>776500</v>
      </c>
      <c r="H82" s="20">
        <v>0</v>
      </c>
    </row>
    <row r="83" spans="1:8" ht="62.4" outlineLevel="4">
      <c r="A83" s="42" t="s">
        <v>186</v>
      </c>
      <c r="B83" s="21" t="s">
        <v>29</v>
      </c>
      <c r="C83" s="22" t="s">
        <v>78</v>
      </c>
      <c r="D83" s="22">
        <v>7081</v>
      </c>
      <c r="E83" s="23">
        <v>150</v>
      </c>
      <c r="F83" s="20">
        <v>1870420</v>
      </c>
      <c r="G83" s="20">
        <v>0</v>
      </c>
      <c r="H83" s="20">
        <v>0</v>
      </c>
    </row>
    <row r="84" spans="1:8" ht="62.4" outlineLevel="4">
      <c r="A84" s="33" t="s">
        <v>187</v>
      </c>
      <c r="B84" s="21" t="s">
        <v>32</v>
      </c>
      <c r="C84" s="22" t="s">
        <v>79</v>
      </c>
      <c r="D84" s="22" t="s">
        <v>6</v>
      </c>
      <c r="E84" s="23">
        <v>150</v>
      </c>
      <c r="F84" s="20">
        <v>19669400</v>
      </c>
      <c r="G84" s="20">
        <v>18957000</v>
      </c>
      <c r="H84" s="20">
        <v>19669400</v>
      </c>
    </row>
    <row r="85" spans="1:8" ht="46.8" outlineLevel="4">
      <c r="A85" s="33" t="s">
        <v>188</v>
      </c>
      <c r="B85" s="21" t="s">
        <v>32</v>
      </c>
      <c r="C85" s="22" t="s">
        <v>80</v>
      </c>
      <c r="D85" s="22" t="s">
        <v>6</v>
      </c>
      <c r="E85" s="23">
        <v>150</v>
      </c>
      <c r="F85" s="20">
        <v>4518200</v>
      </c>
      <c r="G85" s="20">
        <v>4706500</v>
      </c>
      <c r="H85" s="20">
        <v>0</v>
      </c>
    </row>
    <row r="86" spans="1:8" ht="93.6" outlineLevel="4">
      <c r="A86" s="42" t="s">
        <v>189</v>
      </c>
      <c r="B86" s="21" t="s">
        <v>32</v>
      </c>
      <c r="C86" s="22" t="s">
        <v>78</v>
      </c>
      <c r="D86" s="22">
        <v>7008</v>
      </c>
      <c r="E86" s="23">
        <v>150</v>
      </c>
      <c r="F86" s="20">
        <v>522000</v>
      </c>
      <c r="G86" s="20">
        <v>0</v>
      </c>
      <c r="H86" s="20">
        <v>0</v>
      </c>
    </row>
    <row r="87" spans="1:8" ht="109.2" outlineLevel="4">
      <c r="A87" s="42" t="s">
        <v>190</v>
      </c>
      <c r="B87" s="21" t="s">
        <v>32</v>
      </c>
      <c r="C87" s="22" t="s">
        <v>78</v>
      </c>
      <c r="D87" s="22">
        <v>7015</v>
      </c>
      <c r="E87" s="23">
        <v>150</v>
      </c>
      <c r="F87" s="20">
        <v>155900</v>
      </c>
      <c r="G87" s="20">
        <v>0</v>
      </c>
      <c r="H87" s="20">
        <v>0</v>
      </c>
    </row>
    <row r="88" spans="1:8" ht="93.6" outlineLevel="4">
      <c r="A88" s="42" t="s">
        <v>191</v>
      </c>
      <c r="B88" s="21" t="s">
        <v>48</v>
      </c>
      <c r="C88" s="22" t="s">
        <v>78</v>
      </c>
      <c r="D88" s="22">
        <v>4276</v>
      </c>
      <c r="E88" s="23">
        <v>150</v>
      </c>
      <c r="F88" s="20">
        <v>9006000</v>
      </c>
      <c r="G88" s="20">
        <v>2798000</v>
      </c>
      <c r="H88" s="20">
        <v>3533000</v>
      </c>
    </row>
    <row r="89" spans="1:8" ht="78" outlineLevel="4">
      <c r="A89" s="33" t="s">
        <v>192</v>
      </c>
      <c r="B89" s="21" t="s">
        <v>81</v>
      </c>
      <c r="C89" s="22" t="s">
        <v>82</v>
      </c>
      <c r="D89" s="22" t="s">
        <v>6</v>
      </c>
      <c r="E89" s="23">
        <v>150</v>
      </c>
      <c r="F89" s="20">
        <v>819300</v>
      </c>
      <c r="G89" s="20">
        <v>0</v>
      </c>
      <c r="H89" s="20">
        <v>0</v>
      </c>
    </row>
    <row r="90" spans="1:8" ht="31.2" outlineLevel="4">
      <c r="A90" s="33" t="s">
        <v>193</v>
      </c>
      <c r="B90" s="21" t="s">
        <v>81</v>
      </c>
      <c r="C90" s="22" t="s">
        <v>83</v>
      </c>
      <c r="D90" s="22" t="s">
        <v>6</v>
      </c>
      <c r="E90" s="23">
        <v>150</v>
      </c>
      <c r="F90" s="20">
        <v>4294700</v>
      </c>
      <c r="G90" s="20">
        <v>80600</v>
      </c>
      <c r="H90" s="20">
        <v>80600</v>
      </c>
    </row>
    <row r="91" spans="1:8" ht="156" outlineLevel="4">
      <c r="A91" s="42" t="s">
        <v>194</v>
      </c>
      <c r="B91" s="21" t="s">
        <v>81</v>
      </c>
      <c r="C91" s="22" t="s">
        <v>78</v>
      </c>
      <c r="D91" s="22">
        <v>7039</v>
      </c>
      <c r="E91" s="23">
        <v>150</v>
      </c>
      <c r="F91" s="20">
        <v>16034500</v>
      </c>
      <c r="G91" s="20">
        <v>13427700</v>
      </c>
      <c r="H91" s="20">
        <v>13427700</v>
      </c>
    </row>
    <row r="92" spans="1:8" ht="109.2" outlineLevel="5">
      <c r="A92" s="42" t="s">
        <v>195</v>
      </c>
      <c r="B92" s="21" t="s">
        <v>81</v>
      </c>
      <c r="C92" s="22" t="s">
        <v>78</v>
      </c>
      <c r="D92" s="22" t="s">
        <v>84</v>
      </c>
      <c r="E92" s="23" t="s">
        <v>67</v>
      </c>
      <c r="F92" s="32">
        <v>87100</v>
      </c>
      <c r="G92" s="32">
        <v>0</v>
      </c>
      <c r="H92" s="32">
        <v>0</v>
      </c>
    </row>
    <row r="93" spans="1:8" ht="93.6" outlineLevel="4">
      <c r="A93" s="33" t="s">
        <v>196</v>
      </c>
      <c r="B93" s="21" t="s">
        <v>85</v>
      </c>
      <c r="C93" s="22" t="s">
        <v>86</v>
      </c>
      <c r="D93" s="22" t="s">
        <v>6</v>
      </c>
      <c r="E93" s="23">
        <v>150</v>
      </c>
      <c r="F93" s="20">
        <v>9113700</v>
      </c>
      <c r="G93" s="20">
        <v>9113700</v>
      </c>
      <c r="H93" s="20">
        <v>8684200</v>
      </c>
    </row>
    <row r="94" spans="1:8" ht="124.8" outlineLevel="5">
      <c r="A94" s="42" t="s">
        <v>197</v>
      </c>
      <c r="B94" s="21" t="s">
        <v>85</v>
      </c>
      <c r="C94" s="22" t="s">
        <v>78</v>
      </c>
      <c r="D94" s="22" t="s">
        <v>87</v>
      </c>
      <c r="E94" s="23" t="s">
        <v>67</v>
      </c>
      <c r="F94" s="32">
        <v>143000</v>
      </c>
      <c r="G94" s="32">
        <v>0</v>
      </c>
      <c r="H94" s="32">
        <v>0</v>
      </c>
    </row>
    <row r="95" spans="1:8" ht="109.2" outlineLevel="5">
      <c r="A95" s="42" t="s">
        <v>198</v>
      </c>
      <c r="B95" s="21">
        <v>770</v>
      </c>
      <c r="C95" s="22">
        <v>2022999904</v>
      </c>
      <c r="D95" s="22">
        <v>7261</v>
      </c>
      <c r="E95" s="23">
        <v>150</v>
      </c>
      <c r="F95" s="32">
        <v>194000</v>
      </c>
      <c r="G95" s="32">
        <v>0</v>
      </c>
      <c r="H95" s="32">
        <v>0</v>
      </c>
    </row>
    <row r="96" spans="1:8" ht="78" outlineLevel="5">
      <c r="A96" s="42" t="s">
        <v>199</v>
      </c>
      <c r="B96" s="21" t="s">
        <v>85</v>
      </c>
      <c r="C96" s="22" t="s">
        <v>78</v>
      </c>
      <c r="D96" s="22" t="s">
        <v>88</v>
      </c>
      <c r="E96" s="23" t="s">
        <v>67</v>
      </c>
      <c r="F96" s="32">
        <v>7675000</v>
      </c>
      <c r="G96" s="32">
        <v>7548000</v>
      </c>
      <c r="H96" s="32">
        <v>7548000</v>
      </c>
    </row>
    <row r="97" spans="1:8" ht="32.4" outlineLevel="2">
      <c r="A97" s="38" t="s">
        <v>200</v>
      </c>
      <c r="B97" s="24" t="s">
        <v>4</v>
      </c>
      <c r="C97" s="25" t="s">
        <v>89</v>
      </c>
      <c r="D97" s="25" t="s">
        <v>6</v>
      </c>
      <c r="E97" s="26" t="s">
        <v>4</v>
      </c>
      <c r="F97" s="27">
        <f>206277700-3835900+20000-400000+2000000</f>
        <v>204061800</v>
      </c>
      <c r="G97" s="27">
        <v>201601100</v>
      </c>
      <c r="H97" s="27">
        <v>200119500</v>
      </c>
    </row>
    <row r="98" spans="1:8" ht="124.8" outlineLevel="5">
      <c r="A98" s="43" t="s">
        <v>201</v>
      </c>
      <c r="B98" s="21" t="s">
        <v>29</v>
      </c>
      <c r="C98" s="22" t="s">
        <v>90</v>
      </c>
      <c r="D98" s="22" t="s">
        <v>91</v>
      </c>
      <c r="E98" s="23" t="s">
        <v>67</v>
      </c>
      <c r="F98" s="32">
        <v>655900</v>
      </c>
      <c r="G98" s="32">
        <v>671400</v>
      </c>
      <c r="H98" s="32">
        <v>671400</v>
      </c>
    </row>
    <row r="99" spans="1:8" ht="124.8" outlineLevel="5">
      <c r="A99" s="43" t="s">
        <v>202</v>
      </c>
      <c r="B99" s="21" t="s">
        <v>29</v>
      </c>
      <c r="C99" s="22" t="s">
        <v>90</v>
      </c>
      <c r="D99" s="22" t="s">
        <v>92</v>
      </c>
      <c r="E99" s="23" t="s">
        <v>67</v>
      </c>
      <c r="F99" s="32">
        <v>602800</v>
      </c>
      <c r="G99" s="32">
        <v>582500</v>
      </c>
      <c r="H99" s="32">
        <v>582500</v>
      </c>
    </row>
    <row r="100" spans="1:8" ht="156" outlineLevel="5">
      <c r="A100" s="43" t="s">
        <v>203</v>
      </c>
      <c r="B100" s="21" t="s">
        <v>29</v>
      </c>
      <c r="C100" s="22" t="s">
        <v>90</v>
      </c>
      <c r="D100" s="22" t="s">
        <v>93</v>
      </c>
      <c r="E100" s="23" t="s">
        <v>67</v>
      </c>
      <c r="F100" s="32">
        <v>337200</v>
      </c>
      <c r="G100" s="32">
        <v>469000</v>
      </c>
      <c r="H100" s="32">
        <v>469000</v>
      </c>
    </row>
    <row r="101" spans="1:8" ht="93.6" outlineLevel="4">
      <c r="A101" s="33" t="s">
        <v>204</v>
      </c>
      <c r="B101" s="21" t="s">
        <v>29</v>
      </c>
      <c r="C101" s="22" t="s">
        <v>94</v>
      </c>
      <c r="D101" s="22" t="s">
        <v>6</v>
      </c>
      <c r="E101" s="23">
        <v>150</v>
      </c>
      <c r="F101" s="20">
        <v>500</v>
      </c>
      <c r="G101" s="20">
        <v>500</v>
      </c>
      <c r="H101" s="20">
        <v>500</v>
      </c>
    </row>
    <row r="102" spans="1:8" ht="46.8" outlineLevel="4">
      <c r="A102" s="33" t="s">
        <v>205</v>
      </c>
      <c r="B102" s="21" t="s">
        <v>29</v>
      </c>
      <c r="C102" s="22" t="s">
        <v>95</v>
      </c>
      <c r="D102" s="22" t="s">
        <v>6</v>
      </c>
      <c r="E102" s="23">
        <v>150</v>
      </c>
      <c r="F102" s="20">
        <v>559600</v>
      </c>
      <c r="G102" s="20">
        <v>667000</v>
      </c>
      <c r="H102" s="20">
        <v>689000</v>
      </c>
    </row>
    <row r="103" spans="1:8" ht="62.4" outlineLevel="4">
      <c r="A103" s="33" t="s">
        <v>206</v>
      </c>
      <c r="B103" s="21" t="s">
        <v>81</v>
      </c>
      <c r="C103" s="22" t="s">
        <v>90</v>
      </c>
      <c r="D103" s="22">
        <v>6196</v>
      </c>
      <c r="E103" s="23">
        <v>150</v>
      </c>
      <c r="F103" s="20">
        <v>39200</v>
      </c>
      <c r="G103" s="20">
        <v>39200</v>
      </c>
      <c r="H103" s="20">
        <v>39200</v>
      </c>
    </row>
    <row r="104" spans="1:8" ht="140.4" outlineLevel="5">
      <c r="A104" s="43" t="s">
        <v>207</v>
      </c>
      <c r="B104" s="21" t="s">
        <v>85</v>
      </c>
      <c r="C104" s="22" t="s">
        <v>90</v>
      </c>
      <c r="D104" s="22" t="s">
        <v>96</v>
      </c>
      <c r="E104" s="23" t="s">
        <v>67</v>
      </c>
      <c r="F104" s="32">
        <v>1862600</v>
      </c>
      <c r="G104" s="32">
        <v>1796400</v>
      </c>
      <c r="H104" s="32">
        <v>1796400</v>
      </c>
    </row>
    <row r="105" spans="1:8" ht="109.2" outlineLevel="5">
      <c r="A105" s="43" t="s">
        <v>208</v>
      </c>
      <c r="B105" s="21" t="s">
        <v>85</v>
      </c>
      <c r="C105" s="22" t="s">
        <v>90</v>
      </c>
      <c r="D105" s="22" t="s">
        <v>97</v>
      </c>
      <c r="E105" s="23" t="s">
        <v>67</v>
      </c>
      <c r="F105" s="32">
        <f>213800+20000</f>
        <v>233800</v>
      </c>
      <c r="G105" s="32">
        <v>213800</v>
      </c>
      <c r="H105" s="32">
        <v>213800</v>
      </c>
    </row>
    <row r="106" spans="1:8" ht="202.8" outlineLevel="5">
      <c r="A106" s="43" t="s">
        <v>209</v>
      </c>
      <c r="B106" s="21" t="s">
        <v>85</v>
      </c>
      <c r="C106" s="22" t="s">
        <v>90</v>
      </c>
      <c r="D106" s="22" t="s">
        <v>98</v>
      </c>
      <c r="E106" s="23" t="s">
        <v>67</v>
      </c>
      <c r="F106" s="32">
        <v>308800</v>
      </c>
      <c r="G106" s="32">
        <v>308800</v>
      </c>
      <c r="H106" s="32">
        <v>308800</v>
      </c>
    </row>
    <row r="107" spans="1:8" ht="234" outlineLevel="5">
      <c r="A107" s="43" t="s">
        <v>210</v>
      </c>
      <c r="B107" s="21" t="s">
        <v>85</v>
      </c>
      <c r="C107" s="22" t="s">
        <v>90</v>
      </c>
      <c r="D107" s="22" t="s">
        <v>99</v>
      </c>
      <c r="E107" s="23" t="s">
        <v>67</v>
      </c>
      <c r="F107" s="32">
        <v>177421000</v>
      </c>
      <c r="G107" s="32">
        <v>173405000</v>
      </c>
      <c r="H107" s="32">
        <v>173405000</v>
      </c>
    </row>
    <row r="108" spans="1:8" ht="78" outlineLevel="4">
      <c r="A108" s="33" t="s">
        <v>211</v>
      </c>
      <c r="B108" s="21" t="s">
        <v>85</v>
      </c>
      <c r="C108" s="22" t="s">
        <v>100</v>
      </c>
      <c r="D108" s="22">
        <v>6065</v>
      </c>
      <c r="E108" s="23">
        <v>150</v>
      </c>
      <c r="F108" s="20">
        <v>11310000</v>
      </c>
      <c r="G108" s="20">
        <v>11310000</v>
      </c>
      <c r="H108" s="20">
        <v>11310000</v>
      </c>
    </row>
    <row r="109" spans="1:8" ht="124.8" outlineLevel="4">
      <c r="A109" s="33" t="s">
        <v>212</v>
      </c>
      <c r="B109" s="21" t="s">
        <v>85</v>
      </c>
      <c r="C109" s="22" t="s">
        <v>101</v>
      </c>
      <c r="D109" s="22">
        <v>6056</v>
      </c>
      <c r="E109" s="23">
        <v>150</v>
      </c>
      <c r="F109" s="20">
        <f>6123200-400000</f>
        <v>5723200</v>
      </c>
      <c r="G109" s="20">
        <v>6123200</v>
      </c>
      <c r="H109" s="20">
        <v>6123200</v>
      </c>
    </row>
    <row r="110" spans="1:8" ht="93.6" outlineLevel="4">
      <c r="A110" s="33" t="s">
        <v>213</v>
      </c>
      <c r="B110" s="21" t="s">
        <v>85</v>
      </c>
      <c r="C110" s="22" t="s">
        <v>102</v>
      </c>
      <c r="D110" s="22">
        <v>6082</v>
      </c>
      <c r="E110" s="23">
        <v>150</v>
      </c>
      <c r="F110" s="20">
        <f>3007200+2000000</f>
        <v>5007200</v>
      </c>
      <c r="G110" s="20">
        <v>6014300</v>
      </c>
      <c r="H110" s="20">
        <v>4510700</v>
      </c>
    </row>
    <row r="111" spans="1:8" ht="16.2" outlineLevel="2">
      <c r="A111" s="38" t="s">
        <v>214</v>
      </c>
      <c r="B111" s="24" t="s">
        <v>4</v>
      </c>
      <c r="C111" s="25" t="s">
        <v>103</v>
      </c>
      <c r="D111" s="25" t="s">
        <v>6</v>
      </c>
      <c r="E111" s="26" t="s">
        <v>4</v>
      </c>
      <c r="F111" s="27">
        <v>18448631.920000002</v>
      </c>
      <c r="G111" s="27">
        <v>12705645</v>
      </c>
      <c r="H111" s="27">
        <v>12093400</v>
      </c>
    </row>
    <row r="112" spans="1:8" ht="46.8" outlineLevel="4">
      <c r="A112" s="33" t="s">
        <v>215</v>
      </c>
      <c r="B112" s="21" t="s">
        <v>29</v>
      </c>
      <c r="C112" s="22" t="s">
        <v>104</v>
      </c>
      <c r="D112" s="22">
        <v>8186</v>
      </c>
      <c r="E112" s="23">
        <v>150</v>
      </c>
      <c r="F112" s="20">
        <v>1719925</v>
      </c>
      <c r="G112" s="20">
        <v>612245</v>
      </c>
      <c r="H112" s="20">
        <v>0</v>
      </c>
    </row>
    <row r="113" spans="1:8" ht="93.6" outlineLevel="4">
      <c r="A113" s="33" t="s">
        <v>216</v>
      </c>
      <c r="B113" s="21" t="s">
        <v>48</v>
      </c>
      <c r="C113" s="22" t="s">
        <v>105</v>
      </c>
      <c r="D113" s="22">
        <v>8539</v>
      </c>
      <c r="E113" s="23">
        <v>150</v>
      </c>
      <c r="F113" s="20">
        <v>6000000</v>
      </c>
      <c r="G113" s="20">
        <v>6000000</v>
      </c>
      <c r="H113" s="20">
        <v>6000000</v>
      </c>
    </row>
    <row r="114" spans="1:8" ht="140.4" outlineLevel="5">
      <c r="A114" s="33" t="s">
        <v>217</v>
      </c>
      <c r="B114" s="21" t="s">
        <v>81</v>
      </c>
      <c r="C114" s="22" t="s">
        <v>104</v>
      </c>
      <c r="D114" s="22" t="s">
        <v>106</v>
      </c>
      <c r="E114" s="23" t="s">
        <v>67</v>
      </c>
      <c r="F114" s="32">
        <v>2359700</v>
      </c>
      <c r="G114" s="32">
        <v>0</v>
      </c>
      <c r="H114" s="32">
        <v>0</v>
      </c>
    </row>
    <row r="115" spans="1:8" ht="171.6" outlineLevel="5">
      <c r="A115" s="33" t="s">
        <v>218</v>
      </c>
      <c r="B115" s="21" t="s">
        <v>81</v>
      </c>
      <c r="C115" s="22" t="s">
        <v>104</v>
      </c>
      <c r="D115" s="22" t="s">
        <v>107</v>
      </c>
      <c r="E115" s="23" t="s">
        <v>67</v>
      </c>
      <c r="F115" s="32">
        <v>612006.92000000004</v>
      </c>
      <c r="G115" s="32">
        <v>0</v>
      </c>
      <c r="H115" s="32">
        <v>0</v>
      </c>
    </row>
    <row r="116" spans="1:8" ht="124.8" outlineLevel="5">
      <c r="A116" s="33" t="s">
        <v>219</v>
      </c>
      <c r="B116" s="21">
        <v>770</v>
      </c>
      <c r="C116" s="22">
        <v>2024999904</v>
      </c>
      <c r="D116" s="22">
        <v>8259</v>
      </c>
      <c r="E116" s="23">
        <v>150</v>
      </c>
      <c r="F116" s="32">
        <v>1494700</v>
      </c>
      <c r="G116" s="32">
        <v>0</v>
      </c>
      <c r="H116" s="32">
        <v>0</v>
      </c>
    </row>
    <row r="117" spans="1:8" ht="109.2" outlineLevel="5">
      <c r="A117" s="33" t="s">
        <v>123</v>
      </c>
      <c r="B117" s="21">
        <v>770</v>
      </c>
      <c r="C117" s="22">
        <v>2024999904</v>
      </c>
      <c r="D117" s="22">
        <v>8148</v>
      </c>
      <c r="E117" s="23">
        <v>150</v>
      </c>
      <c r="F117" s="32">
        <v>50000</v>
      </c>
      <c r="G117" s="32"/>
      <c r="H117" s="32"/>
    </row>
    <row r="118" spans="1:8" ht="124.8" outlineLevel="5">
      <c r="A118" s="33" t="s">
        <v>124</v>
      </c>
      <c r="B118" s="21">
        <v>770</v>
      </c>
      <c r="C118" s="22">
        <v>2024999904</v>
      </c>
      <c r="D118" s="22">
        <v>8063</v>
      </c>
      <c r="E118" s="23">
        <v>150</v>
      </c>
      <c r="F118" s="32">
        <v>30000</v>
      </c>
      <c r="G118" s="32">
        <v>0</v>
      </c>
      <c r="H118" s="32">
        <v>0</v>
      </c>
    </row>
    <row r="119" spans="1:8" ht="124.8" outlineLevel="4">
      <c r="A119" s="33" t="s">
        <v>220</v>
      </c>
      <c r="B119" s="21" t="s">
        <v>85</v>
      </c>
      <c r="C119" s="22" t="s">
        <v>108</v>
      </c>
      <c r="D119" s="22" t="s">
        <v>6</v>
      </c>
      <c r="E119" s="23">
        <v>150</v>
      </c>
      <c r="F119" s="20">
        <v>88900</v>
      </c>
      <c r="G119" s="20">
        <v>0</v>
      </c>
      <c r="H119" s="20">
        <v>0</v>
      </c>
    </row>
    <row r="120" spans="1:8" ht="109.2" outlineLevel="4">
      <c r="A120" s="33" t="s">
        <v>221</v>
      </c>
      <c r="B120" s="21" t="s">
        <v>85</v>
      </c>
      <c r="C120" s="22" t="s">
        <v>109</v>
      </c>
      <c r="D120" s="22" t="s">
        <v>6</v>
      </c>
      <c r="E120" s="23">
        <v>150</v>
      </c>
      <c r="F120" s="20">
        <v>6093400</v>
      </c>
      <c r="G120" s="20">
        <v>6093400</v>
      </c>
      <c r="H120" s="20">
        <v>6093400</v>
      </c>
    </row>
    <row r="121" spans="1:8" ht="9.75" customHeight="1">
      <c r="A121" s="6"/>
      <c r="B121" s="6"/>
      <c r="C121" s="6"/>
      <c r="D121" s="6"/>
      <c r="E121" s="6"/>
      <c r="F121" s="6"/>
      <c r="G121" s="6"/>
      <c r="H121" s="6"/>
    </row>
    <row r="122" spans="1:8" ht="15.6">
      <c r="A122" s="48" t="s">
        <v>121</v>
      </c>
      <c r="B122" s="49"/>
      <c r="C122" s="49"/>
      <c r="D122" s="49"/>
      <c r="E122" s="49"/>
      <c r="F122" s="49"/>
      <c r="G122" s="49"/>
      <c r="H122" s="49"/>
    </row>
    <row r="123" spans="1:8" ht="15.6">
      <c r="A123" s="48" t="s">
        <v>222</v>
      </c>
      <c r="B123" s="49"/>
      <c r="C123" s="49"/>
      <c r="D123" s="49"/>
      <c r="E123" s="49"/>
      <c r="F123" s="49"/>
      <c r="G123" s="49"/>
      <c r="H123" s="45" t="s">
        <v>223</v>
      </c>
    </row>
    <row r="125" spans="1:8">
      <c r="A125" s="44"/>
    </row>
  </sheetData>
  <mergeCells count="17">
    <mergeCell ref="A10:H10"/>
    <mergeCell ref="F6:H6"/>
    <mergeCell ref="F7:H7"/>
    <mergeCell ref="F8:H8"/>
    <mergeCell ref="F9:H9"/>
    <mergeCell ref="A5:H5"/>
    <mergeCell ref="F1:H1"/>
    <mergeCell ref="F2:H2"/>
    <mergeCell ref="F3:H3"/>
    <mergeCell ref="F4:H4"/>
    <mergeCell ref="A11:H11"/>
    <mergeCell ref="A12:H12"/>
    <mergeCell ref="A13:H13"/>
    <mergeCell ref="A123:G123"/>
    <mergeCell ref="B14:E14"/>
    <mergeCell ref="A122:H122"/>
    <mergeCell ref="B15:E15"/>
  </mergeCells>
  <pageMargins left="0.78740157480314965" right="0.59055118110236227" top="0.59055118110236227" bottom="0.59055118110236227" header="0.39370078740157483" footer="0.51181102362204722"/>
  <pageSetup paperSize="9" scale="67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1.08.2023&lt;/string&gt;&#10;  &lt;/DateInfo&gt;&#10;  &lt;Code&gt;SQUERY_ROSP_INC&lt;/Code&gt;&#10;  &lt;ObjectCode&gt;SQUERY_ROSP_INC&lt;/ObjectCode&gt;&#10;  &lt;DocName&gt;Вариант (новый от 05.11.2019 09_57_25)(План (доходы))&lt;/DocName&gt;&#10;  &lt;VariantName&gt;Вариант (новый от 05.11.2019 09:57:25)&lt;/VariantName&gt;&#10;  &lt;VariantLink&gt;267417919&lt;/VariantLink&gt;&#10;  &lt;ReportCode&gt;B57EC94B0497492FA84375738B0758&lt;/ReportCode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C00014-D4F8-4F2F-9CD2-E4D4940CCB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PC-DOCHOD\stp</dc:creator>
  <cp:lastModifiedBy>gorfo</cp:lastModifiedBy>
  <cp:lastPrinted>2023-11-21T07:13:31Z</cp:lastPrinted>
  <dcterms:created xsi:type="dcterms:W3CDTF">2023-08-10T10:08:41Z</dcterms:created>
  <dcterms:modified xsi:type="dcterms:W3CDTF">2023-11-21T07:13:37Z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05.11.2019 09_57_25)(План (доходы))</vt:lpwstr>
  </property>
  <property fmtid="{D5CDD505-2E9C-101B-9397-08002B2CF9AE}" pid="3" name="Название отчета">
    <vt:lpwstr>Вариант (новый от 05.11.2019 09_57_25).xlsx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23.1.1401.1481330407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