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РЕСУРСНОЕ ОБЕСП," sheetId="1" state="visible" r:id="rId2"/>
    <sheet name="соц. поддержка" sheetId="2" state="visible" r:id="rId3"/>
    <sheet name="организация досуга" sheetId="3" state="visible" r:id="rId4"/>
    <sheet name="молодежь города" sheetId="4" state="visible" r:id="rId5"/>
    <sheet name="временная занятость" sheetId="5" state="visible" r:id="rId6"/>
  </sheets>
  <externalReferences>
    <externalReference r:id="rId7"/>
  </externalReferences>
  <definedNames>
    <definedName function="false" hidden="false" localSheetId="4" name="_xlnm.Print_Area" vbProcedure="false">'временная занятость'!$A$1:$L$76</definedName>
    <definedName function="false" hidden="false" localSheetId="3" name="_xlnm.Print_Area" vbProcedure="false">'молодежь города'!$A$1:$M$175</definedName>
    <definedName function="false" hidden="false" localSheetId="0" name="_xlnm.Print_Area" vbProcedure="false">'РЕСУРСНОЕ ОБЕСП,'!$A$1:$K$51</definedName>
    <definedName function="false" hidden="false" localSheetId="1" name="_xlnm.Print_Area" vbProcedure="false">'соц. поддержка'!$A$1:$L$74</definedName>
    <definedName function="false" hidden="false" localSheetId="0" name="Excel_BuiltIn_Print_Area" vbProcedure="false">'РЕСУРСНОЕ ОБЕСП,'!$A$2:$K$51</definedName>
    <definedName function="false" hidden="false" localSheetId="1" name="Excel_BuiltIn_Print_Area" vbProcedure="false">'соц. поддержка'!$A$2:$L$11</definedName>
    <definedName function="false" hidden="false" localSheetId="3" name="Excel_BuiltIn_Print_Area" vbProcedure="false">'молодежь города'!$A$2:$M$175</definedName>
    <definedName function="false" hidden="false" localSheetId="3" name="_xlnm.Print_Area" vbProcedure="false">'молодежь города'!$A$2:$M$175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<sst xmlns="http://schemas.openxmlformats.org/spreadsheetml/2006/main" count="2319" uniqueCount="194">
  <si>
    <t xml:space="preserve">3.  Ресурсное обеспечение  программы</t>
  </si>
  <si>
    <t xml:space="preserve">№ п/п</t>
  </si>
  <si>
    <t xml:space="preserve">Наименование программы</t>
  </si>
  <si>
    <t xml:space="preserve">Срок исполнения</t>
  </si>
  <si>
    <t xml:space="preserve">Объем финансирования                  (тыс. руб.)</t>
  </si>
  <si>
    <t xml:space="preserve">В том числе:</t>
  </si>
  <si>
    <t xml:space="preserve">Внебюджетные средства</t>
  </si>
  <si>
    <t xml:space="preserve">Исполнители, соисполнители, ответственные за реализацию программы</t>
  </si>
  <si>
    <t xml:space="preserve">Субвенции</t>
  </si>
  <si>
    <t xml:space="preserve">Собственных доходов:</t>
  </si>
  <si>
    <t xml:space="preserve">Субсидии, иные межбюджетные трансферты</t>
  </si>
  <si>
    <t xml:space="preserve">Другие собственные доходы</t>
  </si>
  <si>
    <t xml:space="preserve">в том числе</t>
  </si>
  <si>
    <t xml:space="preserve">Всего</t>
  </si>
  <si>
    <t xml:space="preserve">из федерального бюджета</t>
  </si>
  <si>
    <t xml:space="preserve">из областного бюджета</t>
  </si>
  <si>
    <t xml:space="preserve">1.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</si>
  <si>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</si>
  <si>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 xml:space="preserve">2017 год</t>
  </si>
  <si>
    <t xml:space="preserve">-</t>
  </si>
  <si>
    <t xml:space="preserve">МКУ «Комитет по     культуре  и спорту», Управление образования, ФСПН, МБУК КЦ «Досуг»,  МБУК Парк,  культуры и отдыха, МКУ "Дорожник"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</si>
  <si>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</si>
  <si>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</si>
  <si>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</si>
  <si>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</si>
  <si>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</si>
  <si>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</si>
  <si>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ИТОГО по Программе</t>
  </si>
  <si>
    <t xml:space="preserve">2017-2023 годы</t>
  </si>
  <si>
    <t xml:space="preserve">1.1.</t>
  </si>
  <si>
    <t xml:space="preserve">Подпрограмма  "Социальная поддержка детей, оказавшихся в трудной жизненной ситуации" </t>
  </si>
  <si>
    <t xml:space="preserve">МКУ «Комитет по культуре  и спорту»,  Управление образования, ФСПН</t>
  </si>
  <si>
    <t xml:space="preserve">    Итого по Подпрограмме</t>
  </si>
  <si>
    <t xml:space="preserve">1.2.</t>
  </si>
  <si>
    <t xml:space="preserve">Подпрограмма «Организация досуга и воспитание детей» </t>
  </si>
  <si>
    <t xml:space="preserve">МКУ «Комитет по культуре  и спорту»; МБУК КЦ «Досуг»;  МБУК Парк,  культуры и отдыха.</t>
  </si>
  <si>
    <t xml:space="preserve">Итого по Подпрограмме</t>
  </si>
  <si>
    <t xml:space="preserve">1.3.</t>
  </si>
  <si>
    <t xml:space="preserve">Подпрограмма «Молодёжь города» </t>
  </si>
  <si>
    <t xml:space="preserve">МКУ «Комитет по культуре  и спорту»; Управление образования; ФСПН</t>
  </si>
  <si>
    <t xml:space="preserve">1.4.</t>
  </si>
  <si>
    <t xml:space="preserve">Подпрограмма «Временная занятость детей и молодёжи» </t>
  </si>
  <si>
    <t xml:space="preserve">МКУ «Комитет по культуре  и спорту»; Управление образования;                                МКУ "Дорожник"</t>
  </si>
  <si>
    <t xml:space="preserve">Приложение к подпрограмме</t>
  </si>
  <si>
    <t xml:space="preserve">4. Перечень мероприятий муниципальной подпрограммы "Социальная поддержка детей, оказавшихся в трудной жизненной ситуации" </t>
  </si>
  <si>
    <t xml:space="preserve">Сроки исполнения</t>
  </si>
  <si>
    <t xml:space="preserve">Объем финансирования                                            (тыс. руб.)</t>
  </si>
  <si>
    <t xml:space="preserve">Ожидаемые показатели оценки эффективности (количественные и качественные)</t>
  </si>
  <si>
    <t xml:space="preserve">Основное мероприятие "Адресная помощь детям-инвалидам, семьям с детьми инвалидами, многодетным семьям"</t>
  </si>
  <si>
    <t xml:space="preserve">Цели: - создание условий для социальной адаптации детей, находящихся в трудной жизненной ситуации;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ситуации.
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адресная помощь  детям - инвалидам;                                                                                                                                                                                                                                                                                                                                                                                                                                                                                                                                             -оказание адресной помощи семьям и поднятие престижа многодетных семей.
</t>
  </si>
  <si>
    <t xml:space="preserve"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</si>
  <si>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</si>
  <si>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 xml:space="preserve">Оказание адресной дополнительной социальной поддержки не менее 4 детям – инвалидам из семей, находящихся в трудной жизненной ситуации.</t>
  </si>
  <si>
    <t xml:space="preserve">2.</t>
  </si>
  <si>
    <t xml:space="preserve">Организация  культурно-спортивных программ для детей-инвалидов</t>
  </si>
  <si>
    <t xml:space="preserve">МКУ «Комитет по культуре  и спорту»</t>
  </si>
  <si>
    <t xml:space="preserve">Проведение не менее 4 мероприятий в год</t>
  </si>
  <si>
    <t xml:space="preserve">3.</t>
  </si>
  <si>
    <t xml:space="preserve">Организация и проведение чествования семей, родивших 3-его и последующего ребенка, двойню</t>
  </si>
  <si>
    <t xml:space="preserve">Поднятие престижа многодетных семей, пропаганда семейных ценностей </t>
  </si>
  <si>
    <t xml:space="preserve"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</si>
  <si>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</si>
  <si>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</si>
  <si>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 xml:space="preserve">Оказание  материальной поддержки не менее 2 детям (согласно утвержденным спискам по обращению граждан в ОСЗН)</t>
  </si>
  <si>
    <t xml:space="preserve">5.</t>
  </si>
  <si>
    <t xml:space="preserve">Проведение городских мероприятий, посвященных Дню инвалида</t>
  </si>
  <si>
    <t xml:space="preserve">         МКУ «Комитет по                 культуре и спорту»                      </t>
  </si>
  <si>
    <t xml:space="preserve">Проведение мероприятий, посвященных Дню инвалидов не менее 3х</t>
  </si>
  <si>
    <t xml:space="preserve">6.</t>
  </si>
  <si>
    <t xml:space="preserve">Организация городских спортивных мероприятий и участие в областных мероприятиях для людей с ограниченными возможностями</t>
  </si>
  <si>
    <t xml:space="preserve">МКУ «Комитет по культуре и спорту»</t>
  </si>
  <si>
    <t xml:space="preserve">Организация и проведение спортивных мероприятий для людей с ограниченными возможностями не менее 3х</t>
  </si>
  <si>
    <t xml:space="preserve">7.</t>
  </si>
  <si>
    <t xml:space="preserve">Проведение благотворительной городской Новогодней елки для детей с инвалидностью</t>
  </si>
  <si>
    <t xml:space="preserve">2017-2023</t>
  </si>
  <si>
    <t xml:space="preserve">8.</t>
  </si>
  <si>
    <t xml:space="preserve">Организация поездок для членов Радужного отделения всероссийского общества инвалидов</t>
  </si>
  <si>
    <t xml:space="preserve">Организация экскурсий, выездных мероприятий для членов РО ВООИ не менее 1 раза в квартал</t>
  </si>
  <si>
    <t xml:space="preserve">9.</t>
  </si>
  <si>
    <t xml:space="preserve">Организация  культурно-развлекательных программ для детей-инвалидов</t>
  </si>
  <si>
    <t xml:space="preserve">МБУК «Общедоступная библиотека»</t>
  </si>
  <si>
    <t xml:space="preserve">Организация не менее 5 программ в год</t>
  </si>
  <si>
    <t xml:space="preserve">10.</t>
  </si>
  <si>
    <t xml:space="preserve">Приобретение комплекта развивающих игр для детей – инвалидов, посещающих МБУК «Общедоступная библиотека»</t>
  </si>
  <si>
    <t xml:space="preserve">Оснащение детской библиотеки для посещения детьми с инвалидностью, создание условий для адаптации и социализации детей-инвалидов</t>
  </si>
  <si>
    <t xml:space="preserve">ИТОГО по Подпрограмме</t>
  </si>
  <si>
    <t xml:space="preserve">4. Перечень мероприятий муниципальной подпрограммы«Организация досуга и воспитание детей»</t>
  </si>
  <si>
    <t xml:space="preserve">Основное мероприятие "Организация мероприятий для семей с детьми"</t>
  </si>
  <si>
    <t xml:space="preserve">Цель: создание благоприятных условий для комплексного развития и жизнедеятельности детей, поднятие престижа семьи в обществе.                                                                                                                                                                                                                                                                                                                                               
Задача: организация праздничных мероприятий для семей с детьми.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</si>
  <si>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</si>
  <si>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 xml:space="preserve">Организация не менее 5 праздничных городских семейных мероприятий</t>
  </si>
  <si>
    <t xml:space="preserve">Проведение городских акций для детей и молодежи</t>
  </si>
  <si>
    <t xml:space="preserve">Цель: укрепление системы профилактики безнадзорности и правонарушений несовершеннолетних.    
Задача: организация летнего досуга для детей и подростков.                      
</t>
  </si>
  <si>
    <t xml:space="preserve">Приобретение и пошив сценических костюмов для детских образцовых коллективов</t>
  </si>
  <si>
    <t xml:space="preserve"> МБУК КЦ "Досуг"  </t>
  </si>
  <si>
    <t xml:space="preserve">Создание  условий для занятий творчеством воспитанников детских образцовых коллективов, организация досуга для детей</t>
  </si>
  <si>
    <t xml:space="preserve">МБУ ДО "Детская школа искусств"</t>
  </si>
  <si>
    <t xml:space="preserve">МБУК КЦ "Досуг",      МБУ ДО "Детская школа искусств"</t>
  </si>
  <si>
    <t xml:space="preserve"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</si>
  <si>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 xml:space="preserve">МБУК Парк культуры и отдыха
</t>
  </si>
  <si>
    <t xml:space="preserve">Организация досуговой деятельности подростков в летний период, проведение еженедельных городских дискотек</t>
  </si>
  <si>
    <t xml:space="preserve">Организация работы детских аттракционов в летний сезон:</t>
  </si>
  <si>
    <t xml:space="preserve">МБУК Парк культуры и отдыха</t>
  </si>
  <si>
    <t xml:space="preserve">- доплата работникам, обслуживающим аттракционы;</t>
  </si>
  <si>
    <t xml:space="preserve">- освидетельствование технической эксплуатации аттракционов</t>
  </si>
  <si>
    <t xml:space="preserve">Организация досуговой деятельности подростков в летний период, обеспечение работы детских аттракционов 6 дней в неделю</t>
  </si>
  <si>
    <t xml:space="preserve">ПРОЕКТ</t>
  </si>
  <si>
    <t xml:space="preserve">4. Перечень мероприятий муниципальной подпрограммы «Молодёжь города»</t>
  </si>
  <si>
    <t xml:space="preserve">Наименование мероприятия</t>
  </si>
  <si>
    <t xml:space="preserve">Объем финанси-рования (тыс. руб.)</t>
  </si>
  <si>
    <t xml:space="preserve">из федерального бюджет</t>
  </si>
  <si>
    <t xml:space="preserve">Основное мероприятие "Молодёжь города"</t>
  </si>
  <si>
    <t xml:space="preserve">Цель: содействие развитию и реализации потенциала молодёжи.  </t>
  </si>
  <si>
    <t xml:space="preserve">Задача: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</si>
  <si>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 xml:space="preserve">Акция «Мы граждане – России» по вручению паспортов несовершеннолетним гражданам (приобретение цветов, сувениров, подарков)</t>
  </si>
  <si>
    <t xml:space="preserve"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</si>
  <si>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 xml:space="preserve"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</si>
  <si>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</si>
  <si>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 xml:space="preserve"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 (не менее 2 экспедиций в год)</t>
  </si>
  <si>
    <t xml:space="preserve">Проведение международного военно-патриотического фестиваля "Память из пламяни"</t>
  </si>
  <si>
    <t xml:space="preserve">Фонд социальной поддержки населения</t>
  </si>
  <si>
    <t xml:space="preserve">Участие молодежи в патриотических мероприятиях</t>
  </si>
  <si>
    <t xml:space="preserve">Проведение акций среди молодёжи, посвящённых памятным датам (приобретение цветов, сувениров и т.д.)</t>
  </si>
  <si>
    <t xml:space="preserve">Воспитание у молодёжи любви к Отечеству, малой родине, формирование чувства гордости за великие исторические события </t>
  </si>
  <si>
    <t xml:space="preserve">5. </t>
  </si>
  <si>
    <t xml:space="preserve"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</t>
  </si>
  <si>
    <t xml:space="preserve">Активизация деятельности молодежных и детских объединений и организаций</t>
  </si>
  <si>
    <t xml:space="preserve">Реализация проекта – победителя городского конкурса "Идея проектов"</t>
  </si>
  <si>
    <t xml:space="preserve">Реализация проекта – победителя областного конкурса проектов «Важное дело»</t>
  </si>
  <si>
    <t xml:space="preserve">Управление образования</t>
  </si>
  <si>
    <t xml:space="preserve"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</si>
  <si>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 xml:space="preserve">Формирование и развитие молодёжного парламентского движения</t>
  </si>
  <si>
    <t xml:space="preserve">Проведение муниципального этапа и участие в областном конкурсе «Молодые лидеры Владимирского края»</t>
  </si>
  <si>
    <t xml:space="preserve">Выявление и поощрение молодых людей, обладающих организаторскими способностями и лидерскими качествами</t>
  </si>
  <si>
    <t xml:space="preserve"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</si>
  <si>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 xml:space="preserve">Активизация деятельности детских объединений и организаций</t>
  </si>
  <si>
    <t xml:space="preserve">11.</t>
  </si>
  <si>
    <t xml:space="preserve"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</si>
  <si>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 xml:space="preserve">Развитие добровольчества                                                  среди молодого поколения</t>
  </si>
  <si>
    <t xml:space="preserve">12.</t>
  </si>
  <si>
    <t xml:space="preserve">Проведение акции «Подари ребёнку радость» (организация сбора игрушек для детских садов)</t>
  </si>
  <si>
    <t xml:space="preserve">МКУ «Комитет по культуре  и спорту», Молодёжный Парламент (по согласованию)</t>
  </si>
  <si>
    <t xml:space="preserve">Повышение авторитета семьи и укрепление традиционных семейных ценностей</t>
  </si>
  <si>
    <t xml:space="preserve">13.</t>
  </si>
  <si>
    <t xml:space="preserve">Проведение акций, праздничных и благотворительных мероприятий  для семей с детьми</t>
  </si>
  <si>
    <t xml:space="preserve">МКУ «Комитет по культуре  и спорту», Молодёжный Парламент ЗАТО г. Радужный (по согласованию)</t>
  </si>
  <si>
    <t xml:space="preserve">ежемесячно</t>
  </si>
  <si>
    <t xml:space="preserve">14.</t>
  </si>
  <si>
    <t xml:space="preserve">Проведение мероприятий, посвящённых празднованию Дня Молодёжи</t>
  </si>
  <si>
    <t xml:space="preserve">Формирование позитивного имиджа молодёжи, популяризация её творческих достижений и общественно — полезных инициатив</t>
  </si>
  <si>
    <t xml:space="preserve">15.</t>
  </si>
  <si>
    <t xml:space="preserve">Организация выставок творчества представителей молодёжи, поддержка молодёжных объединений, клубов, музыкальных групп</t>
  </si>
  <si>
    <t xml:space="preserve">Поддержка творческих инициатив молодёжи</t>
  </si>
  <si>
    <t xml:space="preserve">16.</t>
  </si>
  <si>
    <t xml:space="preserve">Проведение городских игр «Что? Где? Когда?»</t>
  </si>
  <si>
    <t xml:space="preserve">Поддержка талантливой молодёжи</t>
  </si>
  <si>
    <t xml:space="preserve">17.</t>
  </si>
  <si>
    <t xml:space="preserve">Вручение стипендий  одаренным детям за успехи в учебе, творчестве и спорте</t>
  </si>
  <si>
    <t xml:space="preserve">Поддержка талантливых детей и  молодёжи(не менее 10 стипендий и одноразовых выплат)</t>
  </si>
  <si>
    <t xml:space="preserve">18.</t>
  </si>
  <si>
    <t xml:space="preserve">Проведение  акций по профилактике асоциального поведения и пропаганде здорового образа жизни среди молодёжи</t>
  </si>
  <si>
    <t xml:space="preserve">Формирование установок на здоровый образ жизни подрастающего поколения с использованием творческого потенциала молодёжи</t>
  </si>
  <si>
    <t xml:space="preserve">19.</t>
  </si>
  <si>
    <t xml:space="preserve"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</si>
  <si>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 xml:space="preserve">Повышение уровня квалификации специалистов, обмен опытом успешной работы</t>
  </si>
  <si>
    <t xml:space="preserve">20.</t>
  </si>
  <si>
    <t xml:space="preserve"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</si>
  <si>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 xml:space="preserve">Формирование позитивного мировосприятия молодёжи, повышение уровня информированности о реализации молодёжной политики</t>
  </si>
  <si>
    <t xml:space="preserve">21.</t>
  </si>
  <si>
    <t xml:space="preserve"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</si>
  <si>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 xml:space="preserve">Повышение профессионального уровня специалистов, работающих с молодёжью, обмен опытом работы</t>
  </si>
  <si>
    <t xml:space="preserve">4. Перечень мероприятий муниципальной подпрограммы   «Временная занятость детей и молодёжи» </t>
  </si>
  <si>
    <t xml:space="preserve">Объем финанси-рования    (тыс. руб.)</t>
  </si>
  <si>
    <t xml:space="preserve">Основное мероприятие "Временная занятость детей и молодёжи"</t>
  </si>
  <si>
    <t xml:space="preserve"> Цель: укрепление системы профилактики безнадзорности и правонарушений несовершеннолетних.</t>
  </si>
  <si>
    <t xml:space="preserve"> Задача: временное трудоустройство несовершеннолетних граждан.</t>
  </si>
  <si>
    <t xml:space="preserve">Проведение мелкого ремонта школьной мебели,  уборка скошенной травы, перекопка клумб, посадка цветов, прополка, полив.</t>
  </si>
  <si>
    <t xml:space="preserve">Управление образования                      (МБОУ СОШ №1,                               МБОУ СОШ №2,                                       МБОУ ДОД ЦВР «Лад»)</t>
  </si>
  <si>
    <t xml:space="preserve"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                                                                                                                                                   2020 г. - 100%                                                                                                                                               2021 г. - 100%</t>
  </si>
  <si>
    <t xml:space="preserve"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</si>
  <si>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 xml:space="preserve">Управление образования                           (МБДОУ  ЦРР д/с № 3,                             МБДОУ  ЦРР д/с № 5,                              МБДОУ  ЦРР д/с № 6)</t>
  </si>
  <si>
    <t xml:space="preserve">Уборка парка от мусора, веток, поливка клумб.</t>
  </si>
  <si>
    <t xml:space="preserve">МКУ «Комитет по культуре и спорту»    (МБУК Парк  культуры и  отдыха)</t>
  </si>
  <si>
    <t xml:space="preserve">Благоустройство и озеленение территории,  перекопка клумб, посадка  цветов, прополка, полив.</t>
  </si>
  <si>
    <t xml:space="preserve">МКУ «Комитет по культуре и спорту» (МБУК ДОД ДШИ)</t>
  </si>
  <si>
    <t xml:space="preserve">Благоустройство территории, обработка газонов, высев травы, уборка скошенной травы.</t>
  </si>
  <si>
    <t xml:space="preserve">МКУ «Комитет по культуре и спорту» (МБУК ЦДМ)</t>
  </si>
  <si>
    <t xml:space="preserve"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</si>
  <si>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 xml:space="preserve">МКУ «Комитет по культуре и спорту» (МБОУ ДОД ДЮСШ)</t>
  </si>
  <si>
    <t xml:space="preserve">Поддержка молодёжного движения студенческих отрядов</t>
  </si>
  <si>
    <t xml:space="preserve">Развитие студенческого движения стройотрядов</t>
  </si>
  <si>
    <t xml:space="preserve">Благоустройство и озеленение территории,  перекопка клумб, посадка цветов, прополка, полив, вырубка и обрезка кустов</t>
  </si>
  <si>
    <t xml:space="preserve">МКУ "Дорожник"</t>
  </si>
  <si>
    <t xml:space="preserve">Сокращение подростковой преступности, получение подростками практических знаний основ рабочих профессий, навыков, необходимых в повседневной жизни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</si>
</sst>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#,##0.00000"/>
    <numFmt numFmtId="167" formatCode="#,##0.00"/>
    <numFmt numFmtId="168" formatCode="#,##0.000"/>
    <numFmt numFmtId="169" formatCode="#,##0.0000"/>
    <numFmt numFmtId="170" formatCode="0.00"/>
    <numFmt numFmtId="171" formatCode="0.000"/>
    <numFmt numFmtId="172" formatCode="0.0"/>
    <numFmt numFmtId="173" formatCode="0.000000"/>
    <numFmt numFmtId="174" formatCode="0.00000"/>
    <numFmt numFmtId="175" formatCode="_-* #,##0.00&quot;р.&quot;_-;\-* #,##0.00&quot;р.&quot;_-;_-* \-??&quot;р.&quot;_-;_-@_-"/>
    <numFmt numFmtId="176" formatCode="0.000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b val="true"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b val="true"/>
      <sz val="13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7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1" fillId="0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8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7" fontId="16" fillId="2" borderId="8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&#1048;&#1075;&#1085;&#1072;&#1090;&#1086;&#1089;&#1103;&#1085;/&#1052;&#1086;&#1080;%20&#1076;&#1086;&#1082;&#1091;&#1084;&#1077;&#1085;&#1090;&#1099;/NetSpeakerphone/Received%20Files/&#1050;&#1050;&#1048;&#1057;-&#1059;&#1093;&#1072;&#1085;&#1086;&#1074;&#1072;/p_484&#1085;&#1086;&#1074;&#1086;&#1077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УРСНОЕ ОБЕСП,"/>
      <sheetName val="соц. поддержка"/>
      <sheetName val="орг. досуга"/>
      <sheetName val="молодежь города"/>
      <sheetName val="временная занятость"/>
    </sheetNames>
    <sheetDataSet>
      <sheetData sheetId="0"/>
      <sheetData sheetId="1">
        <row r="47">
          <cell r="G47">
            <v>269.537</v>
          </cell>
          <cell r="H47">
            <v>150</v>
          </cell>
        </row>
      </sheetData>
      <sheetData sheetId="2">
        <row r="40">
          <cell r="G40">
            <v>319.87601</v>
          </cell>
        </row>
      </sheetData>
      <sheetData sheetId="3"/>
      <sheetData sheetId="4">
        <row r="44">
          <cell r="G44">
            <v>756.74762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K55"/>
  <sheetViews>
    <sheetView showFormulas="false" showGridLines="true" showRowColHeaders="true" showZeros="true" rightToLeft="false" tabSelected="false" showOutlineSymbols="true" defaultGridColor="true" view="pageBreakPreview" topLeftCell="B25" colorId="64" zoomScale="54" zoomScaleNormal="100" zoomScalePageLayoutView="54" workbookViewId="0">
      <selection pane="topLeft" activeCell="G41" activeCellId="0" sqref="G41"/>
    </sheetView>
  </sheetViews>
  <sheetFormatPr defaultColWidth="8.8671875" defaultRowHeight="16.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77.58"/>
    <col collapsed="false" customWidth="true" hidden="false" outlineLevel="0" max="3" min="3" style="1" width="28.71"/>
    <col collapsed="false" customWidth="true" hidden="false" outlineLevel="0" max="4" min="4" style="1" width="29.42"/>
    <col collapsed="false" customWidth="true" hidden="false" outlineLevel="0" max="5" min="5" style="1" width="12.86"/>
    <col collapsed="false" customWidth="true" hidden="false" outlineLevel="0" max="6" min="6" style="1" width="13.43"/>
    <col collapsed="false" customWidth="true" hidden="false" outlineLevel="0" max="7" min="7" style="1" width="20.99"/>
    <col collapsed="false" customWidth="true" hidden="false" outlineLevel="0" max="8" min="8" style="1" width="20.29"/>
    <col collapsed="false" customWidth="true" hidden="false" outlineLevel="0" max="9" min="9" style="1" width="23.42"/>
    <col collapsed="false" customWidth="true" hidden="false" outlineLevel="0" max="10" min="10" style="1" width="25.71"/>
    <col collapsed="false" customWidth="true" hidden="false" outlineLevel="0" max="11" min="11" style="1" width="74.57"/>
    <col collapsed="false" customWidth="false" hidden="false" outlineLevel="0" max="1024" min="12" style="1" width="8.86"/>
  </cols>
  <sheetData>
    <row r="1" customFormat="false" ht="50.2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28.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48" hidden="false" customHeight="tru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5" t="s">
        <v>6</v>
      </c>
      <c r="K3" s="5" t="s">
        <v>7</v>
      </c>
    </row>
    <row r="4" customFormat="false" ht="23.25" hidden="false" customHeight="true" outlineLevel="0" collapsed="false">
      <c r="A4" s="5"/>
      <c r="B4" s="5"/>
      <c r="C4" s="5"/>
      <c r="D4" s="5"/>
      <c r="E4" s="5" t="s">
        <v>8</v>
      </c>
      <c r="F4" s="5" t="s">
        <v>9</v>
      </c>
      <c r="G4" s="5"/>
      <c r="H4" s="5"/>
      <c r="I4" s="5"/>
      <c r="J4" s="5"/>
      <c r="K4" s="5"/>
    </row>
    <row r="5" customFormat="false" ht="51.75" hidden="false" customHeight="true" outlineLevel="0" collapsed="false">
      <c r="A5" s="5"/>
      <c r="B5" s="5"/>
      <c r="C5" s="5"/>
      <c r="D5" s="5"/>
      <c r="E5" s="5"/>
      <c r="F5" s="5" t="s">
        <v>10</v>
      </c>
      <c r="G5" s="5"/>
      <c r="H5" s="5"/>
      <c r="I5" s="5" t="s">
        <v>11</v>
      </c>
      <c r="J5" s="5"/>
      <c r="K5" s="5"/>
    </row>
    <row r="6" customFormat="false" ht="29.25" hidden="false" customHeight="true" outlineLevel="0" collapsed="false">
      <c r="A6" s="5"/>
      <c r="B6" s="5"/>
      <c r="C6" s="5"/>
      <c r="D6" s="5"/>
      <c r="E6" s="5"/>
      <c r="F6" s="5" t="s">
        <v>12</v>
      </c>
      <c r="G6" s="5"/>
      <c r="H6" s="5"/>
      <c r="I6" s="5"/>
      <c r="J6" s="5"/>
      <c r="K6" s="5"/>
    </row>
    <row r="7" customFormat="false" ht="67.5" hidden="false" customHeight="true" outlineLevel="0" collapsed="false">
      <c r="A7" s="5"/>
      <c r="B7" s="5"/>
      <c r="C7" s="5"/>
      <c r="D7" s="5"/>
      <c r="E7" s="5"/>
      <c r="F7" s="5" t="s">
        <v>13</v>
      </c>
      <c r="G7" s="5" t="s">
        <v>14</v>
      </c>
      <c r="H7" s="5" t="s">
        <v>15</v>
      </c>
      <c r="I7" s="5"/>
      <c r="J7" s="5"/>
      <c r="K7" s="5"/>
    </row>
    <row r="8" customFormat="false" ht="24.75" hidden="false" customHeight="true" outlineLevel="0" collapsed="false">
      <c r="A8" s="6" t="n">
        <v>1</v>
      </c>
      <c r="B8" s="6" t="n">
        <v>2</v>
      </c>
      <c r="C8" s="6" t="n">
        <v>3</v>
      </c>
      <c r="D8" s="6" t="n">
        <v>4</v>
      </c>
      <c r="E8" s="6" t="n">
        <v>5</v>
      </c>
      <c r="F8" s="6" t="n">
        <v>6</v>
      </c>
      <c r="G8" s="6" t="n">
        <v>7</v>
      </c>
      <c r="H8" s="6" t="n">
        <v>8</v>
      </c>
      <c r="I8" s="6" t="n">
        <v>9</v>
      </c>
      <c r="J8" s="6" t="n">
        <v>10</v>
      </c>
      <c r="K8" s="6" t="n">
        <v>11</v>
      </c>
    </row>
    <row r="9" customFormat="false" ht="25.5" hidden="false" customHeight="true" outlineLevel="0" collapsed="false">
      <c r="A9" s="7" t="s">
        <v>16</v>
      </c>
      <c r="B9" s="8" t="s">
        <v>17</v>
      </c>
      <c r="C9" s="9" t="s">
        <v>18</v>
      </c>
      <c r="D9" s="10" t="n">
        <f aca="false">I9+J9</f>
        <v>1620.56063</v>
      </c>
      <c r="E9" s="11" t="s">
        <v>19</v>
      </c>
      <c r="F9" s="11" t="s">
        <v>19</v>
      </c>
      <c r="G9" s="11" t="s">
        <v>19</v>
      </c>
      <c r="H9" s="11" t="s">
        <v>19</v>
      </c>
      <c r="I9" s="12" t="n">
        <f aca="false">I18+I26+I36+I44</f>
        <v>1420.56063</v>
      </c>
      <c r="J9" s="11" t="n">
        <f aca="false">'соц. поддержка'!J67+'молодежь города'!K168</f>
        <v>200</v>
      </c>
      <c r="K9" s="13" t="s">
        <v>20</v>
      </c>
    </row>
    <row r="10" customFormat="false" ht="27" hidden="false" customHeight="true" outlineLevel="0" collapsed="false">
      <c r="A10" s="7"/>
      <c r="B10" s="8"/>
      <c r="C10" s="14" t="s">
        <v>21</v>
      </c>
      <c r="D10" s="15" t="n">
        <f aca="false">'соц. поддержка'!D68+'организация досуга'!D63+'молодежь города'!E169+'временная занятость'!D70</f>
        <v>2244.06304</v>
      </c>
      <c r="E10" s="16" t="s">
        <v>19</v>
      </c>
      <c r="F10" s="16" t="n">
        <v>15</v>
      </c>
      <c r="G10" s="16" t="s">
        <v>19</v>
      </c>
      <c r="H10" s="16" t="n">
        <v>15</v>
      </c>
      <c r="I10" s="15" t="n">
        <f aca="false">'соц. поддержка'!I68+'организация досуга'!I63+'молодежь города'!J169+'временная занятость'!I70</f>
        <v>1779.06304</v>
      </c>
      <c r="J10" s="16" t="n">
        <f aca="false">'соц. поддержка'!J68+'молодежь города'!K169</f>
        <v>450</v>
      </c>
      <c r="K10" s="13"/>
    </row>
    <row r="11" customFormat="false" ht="24.75" hidden="false" customHeight="true" outlineLevel="0" collapsed="false">
      <c r="A11" s="7"/>
      <c r="B11" s="8"/>
      <c r="C11" s="14" t="s">
        <v>22</v>
      </c>
      <c r="D11" s="15" t="n">
        <f aca="false">H11+I11+J11</f>
        <v>2356.77543</v>
      </c>
      <c r="E11" s="16" t="s">
        <v>19</v>
      </c>
      <c r="F11" s="16" t="n">
        <v>45</v>
      </c>
      <c r="G11" s="16" t="s">
        <v>19</v>
      </c>
      <c r="H11" s="16" t="n">
        <f aca="false">H38</f>
        <v>45</v>
      </c>
      <c r="I11" s="15" t="n">
        <f aca="false">I20+I28+I38+I46</f>
        <v>1955.28543</v>
      </c>
      <c r="J11" s="16" t="n">
        <f aca="false">J20+J38</f>
        <v>356.49</v>
      </c>
      <c r="K11" s="13"/>
    </row>
    <row r="12" customFormat="false" ht="24.75" hidden="false" customHeight="true" outlineLevel="0" collapsed="false">
      <c r="A12" s="7"/>
      <c r="B12" s="8"/>
      <c r="C12" s="14" t="s">
        <v>23</v>
      </c>
      <c r="D12" s="15" t="n">
        <f aca="false">'соц. поддержка'!D70+'организация досуга'!D65+'молодежь города'!E171+'временная занятость'!D72</f>
        <v>1902.02449</v>
      </c>
      <c r="E12" s="16" t="s">
        <v>19</v>
      </c>
      <c r="F12" s="16" t="s">
        <v>19</v>
      </c>
      <c r="G12" s="16" t="s">
        <v>19</v>
      </c>
      <c r="H12" s="16" t="s">
        <v>19</v>
      </c>
      <c r="I12" s="15" t="n">
        <f aca="false">I21+I29+I39+I47</f>
        <v>1552.02449</v>
      </c>
      <c r="J12" s="16" t="n">
        <f aca="false">J21+J39</f>
        <v>350</v>
      </c>
      <c r="K12" s="13"/>
    </row>
    <row r="13" customFormat="false" ht="23.25" hidden="false" customHeight="true" outlineLevel="0" collapsed="false">
      <c r="A13" s="7"/>
      <c r="B13" s="8"/>
      <c r="C13" s="14" t="s">
        <v>24</v>
      </c>
      <c r="D13" s="17" t="n">
        <f aca="false">'соц. поддержка'!D71+'организация досуга'!D66+'молодежь города'!E172+'временная занятость'!D73</f>
        <v>2380.091</v>
      </c>
      <c r="E13" s="16" t="s">
        <v>19</v>
      </c>
      <c r="F13" s="16" t="s">
        <v>19</v>
      </c>
      <c r="G13" s="16" t="s">
        <v>19</v>
      </c>
      <c r="H13" s="16" t="s">
        <v>19</v>
      </c>
      <c r="I13" s="17" t="n">
        <f aca="false">'соц. поддержка'!I71+'организация досуга'!I66+'молодежь города'!J172+'временная занятость'!I73</f>
        <v>2030.091</v>
      </c>
      <c r="J13" s="16" t="n">
        <f aca="false">J22+J40</f>
        <v>350</v>
      </c>
      <c r="K13" s="13"/>
    </row>
    <row r="14" customFormat="false" ht="23.25" hidden="false" customHeight="true" outlineLevel="0" collapsed="false">
      <c r="A14" s="7"/>
      <c r="B14" s="8"/>
      <c r="C14" s="18" t="s">
        <v>25</v>
      </c>
      <c r="D14" s="16" t="n">
        <f aca="false">D23+D31+D41+D49</f>
        <v>350</v>
      </c>
      <c r="E14" s="16" t="s">
        <v>19</v>
      </c>
      <c r="F14" s="16" t="s">
        <v>19</v>
      </c>
      <c r="G14" s="16" t="s">
        <v>19</v>
      </c>
      <c r="H14" s="16" t="s">
        <v>19</v>
      </c>
      <c r="I14" s="16" t="n">
        <f aca="false">I23+I31+I41+I49</f>
        <v>0</v>
      </c>
      <c r="J14" s="16" t="n">
        <f aca="false">J23+J41</f>
        <v>350</v>
      </c>
      <c r="K14" s="13"/>
    </row>
    <row r="15" customFormat="false" ht="23.25" hidden="false" customHeight="true" outlineLevel="0" collapsed="false">
      <c r="A15" s="7"/>
      <c r="B15" s="8"/>
      <c r="C15" s="18" t="s">
        <v>26</v>
      </c>
      <c r="D15" s="19" t="n">
        <f aca="false">I15+J15</f>
        <v>350</v>
      </c>
      <c r="E15" s="19" t="s">
        <v>19</v>
      </c>
      <c r="F15" s="19" t="s">
        <v>19</v>
      </c>
      <c r="G15" s="19" t="s">
        <v>19</v>
      </c>
      <c r="H15" s="19" t="s">
        <v>19</v>
      </c>
      <c r="I15" s="19" t="n">
        <f aca="false">I24+I32+I42+I50</f>
        <v>0</v>
      </c>
      <c r="J15" s="19" t="n">
        <f aca="false">J24+J42</f>
        <v>350</v>
      </c>
      <c r="K15" s="13"/>
    </row>
    <row r="16" customFormat="false" ht="12.75" hidden="false" customHeight="true" outlineLevel="0" collapsed="false">
      <c r="A16" s="7"/>
      <c r="B16" s="20" t="s">
        <v>27</v>
      </c>
      <c r="C16" s="21" t="s">
        <v>28</v>
      </c>
      <c r="D16" s="22" t="n">
        <f aca="false">D13+D12+D11+D10+D9+D14+D15</f>
        <v>11203.51459</v>
      </c>
      <c r="E16" s="23" t="s">
        <v>19</v>
      </c>
      <c r="F16" s="23" t="n">
        <v>60</v>
      </c>
      <c r="G16" s="23" t="s">
        <v>19</v>
      </c>
      <c r="H16" s="24" t="n">
        <v>60</v>
      </c>
      <c r="I16" s="22" t="n">
        <f aca="false">I13+I12+I11+I10+I9+I14+I15</f>
        <v>8737.02459</v>
      </c>
      <c r="J16" s="25" t="n">
        <f aca="false">J9+J10+J11+J12+J13+J14+J15</f>
        <v>2406.49</v>
      </c>
      <c r="K16" s="13"/>
    </row>
    <row r="17" customFormat="false" ht="17.25" hidden="false" customHeight="true" outlineLevel="0" collapsed="false">
      <c r="A17" s="7"/>
      <c r="B17" s="20"/>
      <c r="C17" s="21"/>
      <c r="D17" s="22"/>
      <c r="E17" s="23"/>
      <c r="F17" s="23"/>
      <c r="G17" s="23"/>
      <c r="H17" s="24"/>
      <c r="I17" s="24"/>
      <c r="J17" s="25"/>
      <c r="K17" s="13"/>
    </row>
    <row r="18" customFormat="false" ht="18.75" hidden="false" customHeight="true" outlineLevel="0" collapsed="false">
      <c r="A18" s="26" t="s">
        <v>29</v>
      </c>
      <c r="B18" s="5" t="s">
        <v>30</v>
      </c>
      <c r="C18" s="9" t="s">
        <v>18</v>
      </c>
      <c r="D18" s="27" t="n">
        <f aca="false">I18+J18</f>
        <v>419.537</v>
      </c>
      <c r="E18" s="11" t="s">
        <v>19</v>
      </c>
      <c r="F18" s="11" t="s">
        <v>19</v>
      </c>
      <c r="G18" s="11" t="s">
        <v>19</v>
      </c>
      <c r="H18" s="11" t="s">
        <v>19</v>
      </c>
      <c r="I18" s="10" t="n">
        <f aca="false">'[1]соц. поддержка'!G47</f>
        <v>269.537</v>
      </c>
      <c r="J18" s="11" t="n">
        <f aca="false">'[1]соц. поддержка'!H47</f>
        <v>150</v>
      </c>
      <c r="K18" s="13" t="s">
        <v>31</v>
      </c>
    </row>
    <row r="19" customFormat="false" ht="25.5" hidden="false" customHeight="true" outlineLevel="0" collapsed="false">
      <c r="A19" s="26"/>
      <c r="B19" s="5"/>
      <c r="C19" s="14" t="s">
        <v>21</v>
      </c>
      <c r="D19" s="28" t="n">
        <f aca="false">'соц. поддержка'!D68</f>
        <v>422.193</v>
      </c>
      <c r="E19" s="28" t="s">
        <v>19</v>
      </c>
      <c r="F19" s="28" t="s">
        <v>19</v>
      </c>
      <c r="G19" s="28" t="s">
        <v>19</v>
      </c>
      <c r="H19" s="28" t="s">
        <v>19</v>
      </c>
      <c r="I19" s="28" t="n">
        <f aca="false">'соц. поддержка'!I68</f>
        <v>272.193</v>
      </c>
      <c r="J19" s="16" t="n">
        <v>150</v>
      </c>
      <c r="K19" s="13"/>
    </row>
    <row r="20" customFormat="false" ht="25.5" hidden="false" customHeight="true" outlineLevel="0" collapsed="false">
      <c r="A20" s="26"/>
      <c r="B20" s="5"/>
      <c r="C20" s="14" t="s">
        <v>22</v>
      </c>
      <c r="D20" s="16" t="n">
        <f aca="false">'соц. поддержка'!D69</f>
        <v>428</v>
      </c>
      <c r="E20" s="16" t="s">
        <v>19</v>
      </c>
      <c r="F20" s="16" t="s">
        <v>19</v>
      </c>
      <c r="G20" s="16" t="s">
        <v>19</v>
      </c>
      <c r="H20" s="16" t="s">
        <v>19</v>
      </c>
      <c r="I20" s="29" t="n">
        <f aca="false">'соц. поддержка'!I69</f>
        <v>278</v>
      </c>
      <c r="J20" s="16" t="n">
        <f aca="false">'соц. поддержка'!J69</f>
        <v>150</v>
      </c>
      <c r="K20" s="13"/>
    </row>
    <row r="21" customFormat="false" ht="21.75" hidden="false" customHeight="true" outlineLevel="0" collapsed="false">
      <c r="A21" s="26"/>
      <c r="B21" s="5"/>
      <c r="C21" s="14" t="s">
        <v>23</v>
      </c>
      <c r="D21" s="16" t="n">
        <f aca="false">I21+J21</f>
        <v>425</v>
      </c>
      <c r="E21" s="16" t="s">
        <v>19</v>
      </c>
      <c r="F21" s="16" t="s">
        <v>19</v>
      </c>
      <c r="G21" s="16" t="s">
        <v>19</v>
      </c>
      <c r="H21" s="16" t="s">
        <v>19</v>
      </c>
      <c r="I21" s="29" t="n">
        <f aca="false">'соц. поддержка'!I70</f>
        <v>275</v>
      </c>
      <c r="J21" s="16" t="n">
        <v>150</v>
      </c>
      <c r="K21" s="13"/>
    </row>
    <row r="22" customFormat="false" ht="23.25" hidden="false" customHeight="true" outlineLevel="0" collapsed="false">
      <c r="A22" s="26"/>
      <c r="B22" s="5"/>
      <c r="C22" s="30" t="s">
        <v>24</v>
      </c>
      <c r="D22" s="31" t="n">
        <f aca="false">'соц. поддержка'!D71</f>
        <v>425</v>
      </c>
      <c r="E22" s="32" t="s">
        <v>19</v>
      </c>
      <c r="F22" s="32" t="s">
        <v>19</v>
      </c>
      <c r="G22" s="32" t="s">
        <v>19</v>
      </c>
      <c r="H22" s="32" t="s">
        <v>19</v>
      </c>
      <c r="I22" s="31" t="n">
        <f aca="false">'соц. поддержка'!I71</f>
        <v>275</v>
      </c>
      <c r="J22" s="31" t="n">
        <v>150</v>
      </c>
      <c r="K22" s="13"/>
    </row>
    <row r="23" customFormat="false" ht="21.75" hidden="false" customHeight="true" outlineLevel="0" collapsed="false">
      <c r="A23" s="26"/>
      <c r="B23" s="5"/>
      <c r="C23" s="33" t="s">
        <v>25</v>
      </c>
      <c r="D23" s="34" t="n">
        <f aca="false">'соц. поддержка'!D72</f>
        <v>150</v>
      </c>
      <c r="E23" s="35" t="s">
        <v>19</v>
      </c>
      <c r="F23" s="35" t="s">
        <v>19</v>
      </c>
      <c r="G23" s="35" t="s">
        <v>19</v>
      </c>
      <c r="H23" s="35" t="s">
        <v>19</v>
      </c>
      <c r="I23" s="34" t="n">
        <f aca="false">'соц. поддержка'!I72</f>
        <v>0</v>
      </c>
      <c r="J23" s="34" t="n">
        <f aca="false">'соц. поддержка'!J72</f>
        <v>150</v>
      </c>
      <c r="K23" s="13"/>
    </row>
    <row r="24" customFormat="false" ht="27" hidden="false" customHeight="true" outlineLevel="0" collapsed="false">
      <c r="A24" s="26"/>
      <c r="B24" s="5"/>
      <c r="C24" s="36" t="s">
        <v>26</v>
      </c>
      <c r="D24" s="37" t="n">
        <f aca="false">I24+J24</f>
        <v>150</v>
      </c>
      <c r="E24" s="38"/>
      <c r="F24" s="38"/>
      <c r="G24" s="38"/>
      <c r="H24" s="38"/>
      <c r="I24" s="37" t="n">
        <f aca="false">'соц. поддержка'!I73</f>
        <v>0</v>
      </c>
      <c r="J24" s="37" t="n">
        <f aca="false">'соц. поддержка'!J73</f>
        <v>150</v>
      </c>
      <c r="K24" s="13"/>
    </row>
    <row r="25" customFormat="false" ht="21.75" hidden="false" customHeight="true" outlineLevel="0" collapsed="false">
      <c r="A25" s="26"/>
      <c r="B25" s="20" t="s">
        <v>32</v>
      </c>
      <c r="C25" s="21" t="s">
        <v>28</v>
      </c>
      <c r="D25" s="39" t="n">
        <f aca="false">D22+D21+D20+D19+D18+D23+D24</f>
        <v>2419.73</v>
      </c>
      <c r="E25" s="24" t="s">
        <v>19</v>
      </c>
      <c r="F25" s="23" t="s">
        <v>19</v>
      </c>
      <c r="G25" s="23" t="s">
        <v>19</v>
      </c>
      <c r="H25" s="24" t="s">
        <v>19</v>
      </c>
      <c r="I25" s="39" t="n">
        <f aca="false">I18+I19+I20+I21+I22+I23+I24</f>
        <v>1369.73</v>
      </c>
      <c r="J25" s="25" t="n">
        <f aca="false">J18+J19+J20+J21+J22+J23+J24</f>
        <v>1050</v>
      </c>
      <c r="K25" s="13"/>
    </row>
    <row r="26" customFormat="false" ht="26.25" hidden="false" customHeight="true" outlineLevel="0" collapsed="false">
      <c r="A26" s="40" t="s">
        <v>33</v>
      </c>
      <c r="B26" s="5" t="s">
        <v>34</v>
      </c>
      <c r="C26" s="41" t="s">
        <v>18</v>
      </c>
      <c r="D26" s="10" t="n">
        <f aca="false">I26</f>
        <v>319.87601</v>
      </c>
      <c r="E26" s="11" t="s">
        <v>19</v>
      </c>
      <c r="F26" s="11" t="s">
        <v>19</v>
      </c>
      <c r="G26" s="11" t="s">
        <v>19</v>
      </c>
      <c r="H26" s="11" t="s">
        <v>19</v>
      </c>
      <c r="I26" s="10" t="n">
        <f aca="false">'[1]орг. досуга'!G40</f>
        <v>319.87601</v>
      </c>
      <c r="J26" s="11" t="s">
        <v>19</v>
      </c>
      <c r="K26" s="42" t="s">
        <v>35</v>
      </c>
    </row>
    <row r="27" customFormat="false" ht="23.25" hidden="false" customHeight="true" outlineLevel="0" collapsed="false">
      <c r="A27" s="40"/>
      <c r="B27" s="5"/>
      <c r="C27" s="43" t="s">
        <v>21</v>
      </c>
      <c r="D27" s="15" t="n">
        <f aca="false">'организация досуга'!D63</f>
        <v>319.62317</v>
      </c>
      <c r="E27" s="16" t="s">
        <v>19</v>
      </c>
      <c r="F27" s="16" t="s">
        <v>19</v>
      </c>
      <c r="G27" s="16" t="s">
        <v>19</v>
      </c>
      <c r="H27" s="16" t="s">
        <v>19</v>
      </c>
      <c r="I27" s="15" t="n">
        <f aca="false">'организация досуга'!I63</f>
        <v>319.62317</v>
      </c>
      <c r="J27" s="16" t="s">
        <v>19</v>
      </c>
      <c r="K27" s="42"/>
    </row>
    <row r="28" customFormat="false" ht="24" hidden="false" customHeight="true" outlineLevel="0" collapsed="false">
      <c r="A28" s="40"/>
      <c r="B28" s="5"/>
      <c r="C28" s="43" t="s">
        <v>22</v>
      </c>
      <c r="D28" s="15" t="n">
        <f aca="false">I28</f>
        <v>450.98278</v>
      </c>
      <c r="E28" s="16" t="s">
        <v>19</v>
      </c>
      <c r="F28" s="16" t="s">
        <v>19</v>
      </c>
      <c r="G28" s="16" t="s">
        <v>19</v>
      </c>
      <c r="H28" s="16" t="s">
        <v>19</v>
      </c>
      <c r="I28" s="15" t="n">
        <f aca="false">'организация досуга'!I64</f>
        <v>450.98278</v>
      </c>
      <c r="J28" s="16" t="s">
        <v>19</v>
      </c>
      <c r="K28" s="42"/>
    </row>
    <row r="29" customFormat="false" ht="24" hidden="false" customHeight="true" outlineLevel="0" collapsed="false">
      <c r="A29" s="40"/>
      <c r="B29" s="5"/>
      <c r="C29" s="44" t="s">
        <v>23</v>
      </c>
      <c r="D29" s="45" t="n">
        <f aca="false">I29</f>
        <v>391.171</v>
      </c>
      <c r="E29" s="46" t="s">
        <v>19</v>
      </c>
      <c r="F29" s="46" t="s">
        <v>19</v>
      </c>
      <c r="G29" s="46" t="s">
        <v>19</v>
      </c>
      <c r="H29" s="46" t="s">
        <v>19</v>
      </c>
      <c r="I29" s="45" t="n">
        <f aca="false">'организация досуга'!I65</f>
        <v>391.171</v>
      </c>
      <c r="J29" s="47" t="s">
        <v>19</v>
      </c>
      <c r="K29" s="42"/>
    </row>
    <row r="30" customFormat="false" ht="24" hidden="false" customHeight="true" outlineLevel="0" collapsed="false">
      <c r="A30" s="40"/>
      <c r="B30" s="5"/>
      <c r="C30" s="48" t="s">
        <v>24</v>
      </c>
      <c r="D30" s="49" t="n">
        <f aca="false">I30</f>
        <v>367.76</v>
      </c>
      <c r="E30" s="49" t="s">
        <v>19</v>
      </c>
      <c r="F30" s="49" t="s">
        <v>19</v>
      </c>
      <c r="G30" s="49" t="s">
        <v>19</v>
      </c>
      <c r="H30" s="49" t="s">
        <v>19</v>
      </c>
      <c r="I30" s="49" t="n">
        <f aca="false">'организация досуга'!I66</f>
        <v>367.76</v>
      </c>
      <c r="J30" s="32" t="s">
        <v>19</v>
      </c>
      <c r="K30" s="42"/>
    </row>
    <row r="31" customFormat="false" ht="24" hidden="false" customHeight="true" outlineLevel="0" collapsed="false">
      <c r="A31" s="40"/>
      <c r="B31" s="5"/>
      <c r="C31" s="50" t="s">
        <v>25</v>
      </c>
      <c r="D31" s="51" t="n">
        <f aca="false">'организация досуга'!D67</f>
        <v>0</v>
      </c>
      <c r="E31" s="51" t="s">
        <v>19</v>
      </c>
      <c r="F31" s="51" t="s">
        <v>19</v>
      </c>
      <c r="G31" s="51" t="s">
        <v>19</v>
      </c>
      <c r="H31" s="51" t="s">
        <v>19</v>
      </c>
      <c r="I31" s="51" t="n">
        <f aca="false">'организация досуга'!I67</f>
        <v>0</v>
      </c>
      <c r="J31" s="35" t="s">
        <v>19</v>
      </c>
      <c r="K31" s="42"/>
    </row>
    <row r="32" customFormat="false" ht="24" hidden="false" customHeight="true" outlineLevel="0" collapsed="false">
      <c r="A32" s="40"/>
      <c r="B32" s="5"/>
      <c r="C32" s="52" t="s">
        <v>26</v>
      </c>
      <c r="D32" s="53" t="n">
        <f aca="false">I32</f>
        <v>0</v>
      </c>
      <c r="E32" s="53" t="s">
        <v>19</v>
      </c>
      <c r="F32" s="53" t="s">
        <v>19</v>
      </c>
      <c r="G32" s="53" t="s">
        <v>19</v>
      </c>
      <c r="H32" s="53" t="s">
        <v>19</v>
      </c>
      <c r="I32" s="53" t="n">
        <f aca="false">'организация досуга'!I68</f>
        <v>0</v>
      </c>
      <c r="J32" s="38" t="s">
        <v>19</v>
      </c>
      <c r="K32" s="42"/>
    </row>
    <row r="33" customFormat="false" ht="15.75" hidden="false" customHeight="true" outlineLevel="0" collapsed="false">
      <c r="A33" s="40"/>
      <c r="B33" s="20" t="s">
        <v>36</v>
      </c>
      <c r="C33" s="21" t="s">
        <v>28</v>
      </c>
      <c r="D33" s="22" t="n">
        <f aca="false">D30+D29+D28+D27+D26+D31+D32</f>
        <v>1849.41296</v>
      </c>
      <c r="E33" s="23" t="s">
        <v>19</v>
      </c>
      <c r="F33" s="23" t="s">
        <v>19</v>
      </c>
      <c r="G33" s="23" t="s">
        <v>19</v>
      </c>
      <c r="H33" s="24" t="s">
        <v>19</v>
      </c>
      <c r="I33" s="22" t="n">
        <f aca="false">I30+I29+I28+I27+I26+I31</f>
        <v>1849.41296</v>
      </c>
      <c r="J33" s="54" t="s">
        <v>19</v>
      </c>
      <c r="K33" s="42"/>
    </row>
    <row r="34" customFormat="false" ht="7.5" hidden="false" customHeight="true" outlineLevel="0" collapsed="false">
      <c r="A34" s="40"/>
      <c r="B34" s="20"/>
      <c r="C34" s="21"/>
      <c r="D34" s="22"/>
      <c r="E34" s="23"/>
      <c r="F34" s="23"/>
      <c r="G34" s="23"/>
      <c r="H34" s="24"/>
      <c r="I34" s="22"/>
      <c r="J34" s="54"/>
      <c r="K34" s="42"/>
    </row>
    <row r="35" customFormat="false" ht="7.5" hidden="false" customHeight="true" outlineLevel="0" collapsed="false">
      <c r="A35" s="40"/>
      <c r="B35" s="20"/>
      <c r="C35" s="21"/>
      <c r="D35" s="22"/>
      <c r="E35" s="23"/>
      <c r="F35" s="23"/>
      <c r="G35" s="23"/>
      <c r="H35" s="24"/>
      <c r="I35" s="22"/>
      <c r="J35" s="54"/>
      <c r="K35" s="42"/>
    </row>
    <row r="36" customFormat="false" ht="29.25" hidden="false" customHeight="true" outlineLevel="0" collapsed="false">
      <c r="A36" s="55" t="s">
        <v>37</v>
      </c>
      <c r="B36" s="5" t="s">
        <v>38</v>
      </c>
      <c r="C36" s="9" t="s">
        <v>18</v>
      </c>
      <c r="D36" s="11" t="n">
        <f aca="false">I36+J36</f>
        <v>124.4</v>
      </c>
      <c r="E36" s="11" t="s">
        <v>19</v>
      </c>
      <c r="F36" s="11" t="s">
        <v>19</v>
      </c>
      <c r="G36" s="11" t="s">
        <v>19</v>
      </c>
      <c r="H36" s="11" t="s">
        <v>19</v>
      </c>
      <c r="I36" s="11" t="n">
        <f aca="false">'молодежь города'!J168</f>
        <v>74.4</v>
      </c>
      <c r="J36" s="11" t="n">
        <f aca="false">'молодежь города'!K168</f>
        <v>50</v>
      </c>
      <c r="K36" s="13" t="s">
        <v>39</v>
      </c>
    </row>
    <row r="37" customFormat="false" ht="30.75" hidden="false" customHeight="true" outlineLevel="0" collapsed="false">
      <c r="A37" s="55"/>
      <c r="B37" s="5"/>
      <c r="C37" s="14" t="s">
        <v>21</v>
      </c>
      <c r="D37" s="16" t="n">
        <f aca="false">'молодежь города'!E169</f>
        <v>399.5</v>
      </c>
      <c r="E37" s="16" t="s">
        <v>19</v>
      </c>
      <c r="F37" s="16" t="n">
        <v>15</v>
      </c>
      <c r="G37" s="16" t="s">
        <v>19</v>
      </c>
      <c r="H37" s="16" t="n">
        <v>15</v>
      </c>
      <c r="I37" s="16" t="n">
        <f aca="false">'молодежь города'!J169</f>
        <v>84.5</v>
      </c>
      <c r="J37" s="16" t="n">
        <v>300</v>
      </c>
      <c r="K37" s="13"/>
    </row>
    <row r="38" customFormat="false" ht="28.5" hidden="false" customHeight="true" outlineLevel="0" collapsed="false">
      <c r="A38" s="55"/>
      <c r="B38" s="5"/>
      <c r="C38" s="14" t="s">
        <v>22</v>
      </c>
      <c r="D38" s="28" t="n">
        <f aca="false">H38+I38+J38</f>
        <v>347.747</v>
      </c>
      <c r="E38" s="16" t="s">
        <v>19</v>
      </c>
      <c r="F38" s="16" t="n">
        <v>45</v>
      </c>
      <c r="G38" s="16" t="s">
        <v>19</v>
      </c>
      <c r="H38" s="16" t="n">
        <v>45</v>
      </c>
      <c r="I38" s="28" t="n">
        <f aca="false">'молодежь города'!J170</f>
        <v>96.257</v>
      </c>
      <c r="J38" s="16" t="n">
        <f aca="false">'молодежь города'!K170</f>
        <v>206.49</v>
      </c>
      <c r="K38" s="13"/>
    </row>
    <row r="39" customFormat="false" ht="28.5" hidden="false" customHeight="true" outlineLevel="0" collapsed="false">
      <c r="A39" s="55"/>
      <c r="B39" s="5"/>
      <c r="C39" s="18" t="s">
        <v>23</v>
      </c>
      <c r="D39" s="47" t="n">
        <f aca="false">I39+J39</f>
        <v>276</v>
      </c>
      <c r="E39" s="47" t="s">
        <v>19</v>
      </c>
      <c r="F39" s="47" t="s">
        <v>19</v>
      </c>
      <c r="G39" s="47" t="s">
        <v>19</v>
      </c>
      <c r="H39" s="47" t="s">
        <v>19</v>
      </c>
      <c r="I39" s="47" t="n">
        <f aca="false">'молодежь города'!J171</f>
        <v>76</v>
      </c>
      <c r="J39" s="47" t="n">
        <f aca="false">'молодежь города'!K171</f>
        <v>200</v>
      </c>
      <c r="K39" s="13"/>
    </row>
    <row r="40" customFormat="false" ht="28.5" hidden="false" customHeight="true" outlineLevel="0" collapsed="false">
      <c r="A40" s="55"/>
      <c r="B40" s="5"/>
      <c r="C40" s="14" t="s">
        <v>24</v>
      </c>
      <c r="D40" s="16" t="n">
        <f aca="false">I40+J40</f>
        <v>296</v>
      </c>
      <c r="E40" s="16" t="s">
        <v>19</v>
      </c>
      <c r="F40" s="16" t="s">
        <v>19</v>
      </c>
      <c r="G40" s="16" t="s">
        <v>19</v>
      </c>
      <c r="H40" s="16" t="s">
        <v>19</v>
      </c>
      <c r="I40" s="16" t="n">
        <f aca="false">'молодежь города'!J172</f>
        <v>96</v>
      </c>
      <c r="J40" s="16" t="n">
        <f aca="false">'молодежь города'!K172</f>
        <v>200</v>
      </c>
      <c r="K40" s="13"/>
    </row>
    <row r="41" customFormat="false" ht="28.5" hidden="false" customHeight="true" outlineLevel="0" collapsed="false">
      <c r="A41" s="55"/>
      <c r="B41" s="5"/>
      <c r="C41" s="18" t="s">
        <v>25</v>
      </c>
      <c r="D41" s="47" t="n">
        <f aca="false">I41+J41</f>
        <v>200</v>
      </c>
      <c r="E41" s="47" t="s">
        <v>19</v>
      </c>
      <c r="F41" s="47" t="s">
        <v>19</v>
      </c>
      <c r="G41" s="47" t="s">
        <v>19</v>
      </c>
      <c r="H41" s="47" t="s">
        <v>19</v>
      </c>
      <c r="I41" s="47" t="n">
        <f aca="false">'молодежь города'!J173</f>
        <v>0</v>
      </c>
      <c r="J41" s="47" t="n">
        <f aca="false">'молодежь города'!K173</f>
        <v>200</v>
      </c>
      <c r="K41" s="13"/>
    </row>
    <row r="42" customFormat="false" ht="28.5" hidden="false" customHeight="true" outlineLevel="0" collapsed="false">
      <c r="A42" s="55"/>
      <c r="B42" s="5"/>
      <c r="C42" s="18" t="s">
        <v>26</v>
      </c>
      <c r="D42" s="47" t="n">
        <f aca="false">I42+J42</f>
        <v>200</v>
      </c>
      <c r="E42" s="47" t="s">
        <v>19</v>
      </c>
      <c r="F42" s="47" t="s">
        <v>19</v>
      </c>
      <c r="G42" s="47" t="s">
        <v>19</v>
      </c>
      <c r="H42" s="47" t="s">
        <v>19</v>
      </c>
      <c r="I42" s="47" t="n">
        <f aca="false">'молодежь города'!J174</f>
        <v>0</v>
      </c>
      <c r="J42" s="47" t="n">
        <f aca="false">'молодежь города'!K174</f>
        <v>200</v>
      </c>
      <c r="K42" s="13"/>
    </row>
    <row r="43" customFormat="false" ht="22.5" hidden="false" customHeight="true" outlineLevel="0" collapsed="false">
      <c r="A43" s="55"/>
      <c r="B43" s="20" t="s">
        <v>36</v>
      </c>
      <c r="C43" s="56" t="s">
        <v>28</v>
      </c>
      <c r="D43" s="57" t="n">
        <f aca="false">D40+D39+D38+D37+D36+D41+D42</f>
        <v>1843.647</v>
      </c>
      <c r="E43" s="24" t="s">
        <v>19</v>
      </c>
      <c r="F43" s="23" t="n">
        <v>60</v>
      </c>
      <c r="G43" s="23" t="s">
        <v>19</v>
      </c>
      <c r="H43" s="24" t="n">
        <v>60</v>
      </c>
      <c r="I43" s="39" t="n">
        <f aca="false">I40+I39+I38+I37+I36+I41</f>
        <v>427.157</v>
      </c>
      <c r="J43" s="25" t="n">
        <f aca="false">J36+J37+J38+J39+J40+J41+J42</f>
        <v>1356.49</v>
      </c>
      <c r="K43" s="13"/>
    </row>
    <row r="44" customFormat="false" ht="29.25" hidden="false" customHeight="true" outlineLevel="0" collapsed="false">
      <c r="A44" s="58" t="s">
        <v>40</v>
      </c>
      <c r="B44" s="21" t="s">
        <v>41</v>
      </c>
      <c r="C44" s="59" t="s">
        <v>18</v>
      </c>
      <c r="D44" s="10" t="n">
        <f aca="false">I44</f>
        <v>756.74762</v>
      </c>
      <c r="E44" s="11" t="s">
        <v>19</v>
      </c>
      <c r="F44" s="11" t="s">
        <v>19</v>
      </c>
      <c r="G44" s="11" t="s">
        <v>19</v>
      </c>
      <c r="H44" s="11" t="s">
        <v>19</v>
      </c>
      <c r="I44" s="10" t="n">
        <f aca="false">'[1]временная занятость'!G44</f>
        <v>756.74762</v>
      </c>
      <c r="J44" s="11" t="s">
        <v>19</v>
      </c>
      <c r="K44" s="13" t="s">
        <v>42</v>
      </c>
    </row>
    <row r="45" customFormat="false" ht="32.25" hidden="false" customHeight="true" outlineLevel="0" collapsed="false">
      <c r="A45" s="58"/>
      <c r="B45" s="21"/>
      <c r="C45" s="60" t="s">
        <v>21</v>
      </c>
      <c r="D45" s="15" t="n">
        <f aca="false">'временная занятость'!D70</f>
        <v>1102.74687</v>
      </c>
      <c r="E45" s="16" t="s">
        <v>19</v>
      </c>
      <c r="F45" s="16" t="s">
        <v>19</v>
      </c>
      <c r="G45" s="16" t="s">
        <v>19</v>
      </c>
      <c r="H45" s="16" t="s">
        <v>19</v>
      </c>
      <c r="I45" s="15" t="n">
        <f aca="false">'временная занятость'!I70</f>
        <v>1102.74687</v>
      </c>
      <c r="J45" s="16" t="s">
        <v>19</v>
      </c>
      <c r="K45" s="13"/>
    </row>
    <row r="46" customFormat="false" ht="27" hidden="false" customHeight="true" outlineLevel="0" collapsed="false">
      <c r="A46" s="58"/>
      <c r="B46" s="21"/>
      <c r="C46" s="60" t="s">
        <v>22</v>
      </c>
      <c r="D46" s="15" t="n">
        <f aca="false">I46</f>
        <v>1130.04565</v>
      </c>
      <c r="E46" s="16" t="s">
        <v>19</v>
      </c>
      <c r="F46" s="16" t="s">
        <v>19</v>
      </c>
      <c r="G46" s="16" t="s">
        <v>19</v>
      </c>
      <c r="H46" s="16" t="s">
        <v>19</v>
      </c>
      <c r="I46" s="15" t="n">
        <f aca="false">'временная занятость'!I71</f>
        <v>1130.04565</v>
      </c>
      <c r="J46" s="16" t="s">
        <v>19</v>
      </c>
      <c r="K46" s="13"/>
    </row>
    <row r="47" customFormat="false" ht="27" hidden="false" customHeight="true" outlineLevel="0" collapsed="false">
      <c r="A47" s="58"/>
      <c r="B47" s="21"/>
      <c r="C47" s="61" t="s">
        <v>23</v>
      </c>
      <c r="D47" s="62" t="n">
        <f aca="false">I47</f>
        <v>809.85349</v>
      </c>
      <c r="E47" s="62" t="s">
        <v>19</v>
      </c>
      <c r="F47" s="62" t="s">
        <v>19</v>
      </c>
      <c r="G47" s="62" t="s">
        <v>19</v>
      </c>
      <c r="H47" s="62" t="s">
        <v>19</v>
      </c>
      <c r="I47" s="62" t="n">
        <f aca="false">'временная занятость'!I72</f>
        <v>809.85349</v>
      </c>
      <c r="J47" s="47" t="s">
        <v>19</v>
      </c>
      <c r="K47" s="13"/>
    </row>
    <row r="48" customFormat="false" ht="27" hidden="false" customHeight="true" outlineLevel="0" collapsed="false">
      <c r="A48" s="58"/>
      <c r="B48" s="21"/>
      <c r="C48" s="63" t="s">
        <v>24</v>
      </c>
      <c r="D48" s="64" t="n">
        <f aca="false">'временная занятость'!D73</f>
        <v>1291.331</v>
      </c>
      <c r="E48" s="35" t="s">
        <v>19</v>
      </c>
      <c r="F48" s="35" t="s">
        <v>19</v>
      </c>
      <c r="G48" s="35" t="s">
        <v>19</v>
      </c>
      <c r="H48" s="35" t="s">
        <v>19</v>
      </c>
      <c r="I48" s="64" t="n">
        <f aca="false">D48</f>
        <v>1291.331</v>
      </c>
      <c r="J48" s="35" t="s">
        <v>19</v>
      </c>
      <c r="K48" s="13"/>
    </row>
    <row r="49" customFormat="false" ht="27" hidden="false" customHeight="true" outlineLevel="0" collapsed="false">
      <c r="A49" s="58"/>
      <c r="B49" s="21"/>
      <c r="C49" s="63" t="s">
        <v>25</v>
      </c>
      <c r="D49" s="65" t="n">
        <f aca="false">'временная занятость'!D74</f>
        <v>0</v>
      </c>
      <c r="E49" s="35" t="s">
        <v>19</v>
      </c>
      <c r="F49" s="35" t="s">
        <v>19</v>
      </c>
      <c r="G49" s="35" t="s">
        <v>19</v>
      </c>
      <c r="H49" s="35" t="s">
        <v>19</v>
      </c>
      <c r="I49" s="66" t="n">
        <f aca="false">'временная занятость'!I74</f>
        <v>0</v>
      </c>
      <c r="J49" s="35" t="s">
        <v>19</v>
      </c>
      <c r="K49" s="13"/>
    </row>
    <row r="50" customFormat="false" ht="27" hidden="false" customHeight="true" outlineLevel="0" collapsed="false">
      <c r="A50" s="58"/>
      <c r="B50" s="21"/>
      <c r="C50" s="67" t="s">
        <v>26</v>
      </c>
      <c r="D50" s="68" t="n">
        <f aca="false">I50</f>
        <v>0</v>
      </c>
      <c r="E50" s="63" t="s">
        <v>19</v>
      </c>
      <c r="F50" s="63" t="s">
        <v>19</v>
      </c>
      <c r="G50" s="63" t="s">
        <v>19</v>
      </c>
      <c r="H50" s="63" t="s">
        <v>19</v>
      </c>
      <c r="I50" s="53" t="n">
        <f aca="false">'временная занятость'!I75</f>
        <v>0</v>
      </c>
      <c r="J50" s="35" t="s">
        <v>19</v>
      </c>
      <c r="K50" s="13"/>
    </row>
    <row r="51" customFormat="false" ht="27.75" hidden="false" customHeight="true" outlineLevel="0" collapsed="false">
      <c r="A51" s="58"/>
      <c r="B51" s="8" t="s">
        <v>36</v>
      </c>
      <c r="C51" s="69" t="s">
        <v>28</v>
      </c>
      <c r="D51" s="22" t="n">
        <f aca="false">D48+D47+D46+D45+D44+D49+D50</f>
        <v>5090.72463</v>
      </c>
      <c r="E51" s="70" t="s">
        <v>19</v>
      </c>
      <c r="F51" s="70" t="s">
        <v>19</v>
      </c>
      <c r="G51" s="70" t="s">
        <v>19</v>
      </c>
      <c r="H51" s="70" t="s">
        <v>19</v>
      </c>
      <c r="I51" s="22" t="n">
        <f aca="false">I48+I47+I46+I45+I44+I49+I50</f>
        <v>5090.72463</v>
      </c>
      <c r="J51" s="54" t="s">
        <v>19</v>
      </c>
      <c r="K51" s="13"/>
    </row>
    <row r="52" customFormat="false" ht="18.6" hidden="false" customHeight="true" outlineLevel="0" collapsed="false"/>
    <row r="53" customFormat="false" ht="18.6" hidden="false" customHeight="true" outlineLevel="0" collapsed="false"/>
    <row r="54" customFormat="false" ht="18.6" hidden="false" customHeight="true" outlineLevel="0" collapsed="false"/>
    <row r="55" customFormat="false" ht="18.6" hidden="false" customHeight="true" outlineLevel="0" collapsed="false"/>
  </sheetData>
  <mergeCells count="47">
    <mergeCell ref="B1:K1"/>
    <mergeCell ref="A2:K2"/>
    <mergeCell ref="A3:A7"/>
    <mergeCell ref="B3:B7"/>
    <mergeCell ref="C3:C7"/>
    <mergeCell ref="D3:D7"/>
    <mergeCell ref="E3:I3"/>
    <mergeCell ref="J3:J7"/>
    <mergeCell ref="K3:K7"/>
    <mergeCell ref="E4:E7"/>
    <mergeCell ref="F4:I4"/>
    <mergeCell ref="F5:H5"/>
    <mergeCell ref="I5:I7"/>
    <mergeCell ref="F6:H6"/>
    <mergeCell ref="A9:A17"/>
    <mergeCell ref="B9:B15"/>
    <mergeCell ref="K9:K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25"/>
    <mergeCell ref="B18:B24"/>
    <mergeCell ref="K18:K25"/>
    <mergeCell ref="A26:A35"/>
    <mergeCell ref="B26:B32"/>
    <mergeCell ref="K26:K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A36:A43"/>
    <mergeCell ref="B36:B42"/>
    <mergeCell ref="K36:K43"/>
    <mergeCell ref="A44:A51"/>
    <mergeCell ref="B44:B50"/>
    <mergeCell ref="K44:K51"/>
  </mergeCells>
  <printOptions headings="false" gridLines="false" gridLinesSet="true" horizontalCentered="false" verticalCentered="false"/>
  <pageMargins left="0.390277777777778" right="0.209722222222222" top="0.2" bottom="0.157638888888889" header="0.511805555555555" footer="0.511805555555555"/>
  <pageSetup paperSize="9" scale="4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L79"/>
  <sheetViews>
    <sheetView showFormulas="false" showGridLines="true" showRowColHeaders="true" showZeros="true" rightToLeft="false" tabSelected="false" showOutlineSymbols="true" defaultGridColor="true" view="pageBreakPreview" topLeftCell="C55" colorId="64" zoomScale="71" zoomScaleNormal="100" zoomScalePageLayoutView="71" workbookViewId="0">
      <selection pane="topLeft" activeCell="I71" activeCellId="0" sqref="I71"/>
    </sheetView>
  </sheetViews>
  <sheetFormatPr defaultColWidth="8.8671875" defaultRowHeight="16.5" zeroHeight="false" outlineLevelRow="0" outlineLevelCol="0"/>
  <cols>
    <col collapsed="false" customWidth="true" hidden="false" outlineLevel="0" max="1" min="1" style="71" width="4.86"/>
    <col collapsed="false" customWidth="true" hidden="false" outlineLevel="0" max="2" min="2" style="71" width="105.57"/>
    <col collapsed="false" customWidth="true" hidden="false" outlineLevel="0" max="3" min="3" style="71" width="15.86"/>
    <col collapsed="false" customWidth="true" hidden="false" outlineLevel="0" max="4" min="4" style="71" width="19.29"/>
    <col collapsed="false" customWidth="true" hidden="false" outlineLevel="0" max="5" min="5" style="71" width="10.71"/>
    <col collapsed="false" customWidth="true" hidden="false" outlineLevel="0" max="6" min="6" style="71" width="8.71"/>
    <col collapsed="false" customWidth="true" hidden="false" outlineLevel="0" max="7" min="7" style="71" width="15.71"/>
    <col collapsed="false" customWidth="true" hidden="false" outlineLevel="0" max="8" min="8" style="71" width="15.86"/>
    <col collapsed="false" customWidth="true" hidden="false" outlineLevel="0" max="9" min="9" style="71" width="15.29"/>
    <col collapsed="false" customWidth="true" hidden="false" outlineLevel="0" max="10" min="10" style="71" width="17.14"/>
    <col collapsed="false" customWidth="true" hidden="false" outlineLevel="0" max="11" min="11" style="71" width="48.01"/>
    <col collapsed="false" customWidth="true" hidden="false" outlineLevel="0" max="12" min="12" style="71" width="67"/>
    <col collapsed="false" customWidth="false" hidden="false" outlineLevel="0" max="1024" min="13" style="71" width="8.86"/>
  </cols>
  <sheetData>
    <row r="1" customFormat="false" ht="48.75" hidden="false" customHeight="true" outlineLevel="0" collapsed="false">
      <c r="A1" s="72"/>
      <c r="B1" s="73" t="s">
        <v>43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customFormat="false" ht="28.5" hidden="false" customHeight="true" outlineLevel="0" collapsed="false">
      <c r="A2" s="74" t="s">
        <v>44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customFormat="false" ht="24" hidden="false" customHeight="true" outlineLevel="0" collapsed="false">
      <c r="A3" s="75" t="s">
        <v>1</v>
      </c>
      <c r="B3" s="75" t="s">
        <v>2</v>
      </c>
      <c r="C3" s="75" t="s">
        <v>45</v>
      </c>
      <c r="D3" s="75" t="s">
        <v>46</v>
      </c>
      <c r="E3" s="75" t="s">
        <v>5</v>
      </c>
      <c r="F3" s="75"/>
      <c r="G3" s="75"/>
      <c r="H3" s="75"/>
      <c r="I3" s="75"/>
      <c r="J3" s="75" t="s">
        <v>6</v>
      </c>
      <c r="K3" s="75" t="s">
        <v>7</v>
      </c>
      <c r="L3" s="75" t="s">
        <v>47</v>
      </c>
    </row>
    <row r="4" customFormat="false" ht="17.25" hidden="false" customHeight="true" outlineLevel="0" collapsed="false">
      <c r="A4" s="75"/>
      <c r="B4" s="75"/>
      <c r="C4" s="75"/>
      <c r="D4" s="75"/>
      <c r="E4" s="75" t="s">
        <v>8</v>
      </c>
      <c r="F4" s="75" t="s">
        <v>9</v>
      </c>
      <c r="G4" s="75"/>
      <c r="H4" s="75"/>
      <c r="I4" s="75"/>
      <c r="J4" s="75"/>
      <c r="K4" s="75"/>
      <c r="L4" s="75"/>
    </row>
    <row r="5" customFormat="false" ht="39" hidden="false" customHeight="true" outlineLevel="0" collapsed="false">
      <c r="A5" s="75"/>
      <c r="B5" s="75"/>
      <c r="C5" s="75"/>
      <c r="D5" s="75"/>
      <c r="E5" s="75"/>
      <c r="F5" s="75" t="s">
        <v>10</v>
      </c>
      <c r="G5" s="75"/>
      <c r="H5" s="75"/>
      <c r="I5" s="75" t="s">
        <v>11</v>
      </c>
      <c r="J5" s="75"/>
      <c r="K5" s="75"/>
      <c r="L5" s="75"/>
    </row>
    <row r="6" customFormat="false" ht="20.25" hidden="false" customHeight="true" outlineLevel="0" collapsed="false">
      <c r="A6" s="75"/>
      <c r="B6" s="75"/>
      <c r="C6" s="75"/>
      <c r="D6" s="75"/>
      <c r="E6" s="75"/>
      <c r="F6" s="75" t="s">
        <v>13</v>
      </c>
      <c r="G6" s="75" t="s">
        <v>12</v>
      </c>
      <c r="H6" s="75"/>
      <c r="I6" s="75"/>
      <c r="J6" s="75"/>
      <c r="K6" s="75"/>
      <c r="L6" s="75"/>
    </row>
    <row r="7" customFormat="false" ht="51.75" hidden="false" customHeight="true" outlineLevel="0" collapsed="false">
      <c r="A7" s="75"/>
      <c r="B7" s="75"/>
      <c r="C7" s="75"/>
      <c r="D7" s="75"/>
      <c r="E7" s="75"/>
      <c r="F7" s="75"/>
      <c r="G7" s="75" t="s">
        <v>14</v>
      </c>
      <c r="H7" s="75" t="s">
        <v>15</v>
      </c>
      <c r="I7" s="75"/>
      <c r="J7" s="75"/>
      <c r="K7" s="75"/>
      <c r="L7" s="75"/>
    </row>
    <row r="8" customFormat="false" ht="23.25" hidden="false" customHeight="true" outlineLevel="0" collapsed="false">
      <c r="A8" s="76" t="n">
        <v>1</v>
      </c>
      <c r="B8" s="76" t="n">
        <v>2</v>
      </c>
      <c r="C8" s="76" t="n">
        <v>3</v>
      </c>
      <c r="D8" s="76" t="n">
        <v>4</v>
      </c>
      <c r="E8" s="76" t="n">
        <v>5</v>
      </c>
      <c r="F8" s="76" t="n">
        <v>6</v>
      </c>
      <c r="G8" s="76" t="n">
        <v>7</v>
      </c>
      <c r="H8" s="76" t="n">
        <v>8</v>
      </c>
      <c r="I8" s="76" t="n">
        <v>9</v>
      </c>
      <c r="J8" s="76" t="n">
        <v>10</v>
      </c>
      <c r="K8" s="76" t="n">
        <v>11</v>
      </c>
      <c r="L8" s="76" t="n">
        <v>12</v>
      </c>
    </row>
    <row r="9" customFormat="false" ht="20.25" hidden="false" customHeight="true" outlineLevel="0" collapsed="false">
      <c r="A9" s="77" t="s">
        <v>48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customFormat="false" ht="17.25" hidden="false" customHeight="true" outlineLevel="0" collapsed="false">
      <c r="A10" s="78" t="s">
        <v>49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customFormat="false" ht="63" hidden="false" customHeight="true" outlineLevel="0" collapsed="false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customFormat="false" ht="14.25" hidden="false" customHeight="true" outlineLevel="0" collapsed="false">
      <c r="A12" s="79" t="s">
        <v>16</v>
      </c>
      <c r="B12" s="79" t="s">
        <v>50</v>
      </c>
      <c r="C12" s="79" t="n">
        <v>2017</v>
      </c>
      <c r="D12" s="80" t="n">
        <v>249.537</v>
      </c>
      <c r="E12" s="81" t="s">
        <v>19</v>
      </c>
      <c r="F12" s="81" t="s">
        <v>19</v>
      </c>
      <c r="G12" s="81" t="s">
        <v>19</v>
      </c>
      <c r="H12" s="81" t="s">
        <v>19</v>
      </c>
      <c r="I12" s="80" t="n">
        <v>249.537</v>
      </c>
      <c r="J12" s="79" t="s">
        <v>19</v>
      </c>
      <c r="K12" s="79" t="s">
        <v>51</v>
      </c>
      <c r="L12" s="79" t="s">
        <v>52</v>
      </c>
    </row>
    <row r="13" customFormat="false" ht="14.25" hidden="false" customHeight="true" outlineLevel="0" collapsed="false">
      <c r="A13" s="79"/>
      <c r="B13" s="79"/>
      <c r="C13" s="79"/>
      <c r="D13" s="80"/>
      <c r="E13" s="81"/>
      <c r="F13" s="81"/>
      <c r="G13" s="81"/>
      <c r="H13" s="81"/>
      <c r="I13" s="80"/>
      <c r="J13" s="79"/>
      <c r="K13" s="79"/>
      <c r="L13" s="79"/>
    </row>
    <row r="14" customFormat="false" ht="12" hidden="false" customHeight="true" outlineLevel="0" collapsed="false">
      <c r="A14" s="79"/>
      <c r="B14" s="79"/>
      <c r="C14" s="79" t="n">
        <v>2018</v>
      </c>
      <c r="D14" s="82" t="n">
        <v>249.193</v>
      </c>
      <c r="E14" s="83" t="s">
        <v>19</v>
      </c>
      <c r="F14" s="83" t="s">
        <v>19</v>
      </c>
      <c r="G14" s="83" t="s">
        <v>19</v>
      </c>
      <c r="H14" s="83" t="s">
        <v>19</v>
      </c>
      <c r="I14" s="82" t="n">
        <v>249.193</v>
      </c>
      <c r="J14" s="79" t="s">
        <v>19</v>
      </c>
      <c r="K14" s="79"/>
      <c r="L14" s="79"/>
    </row>
    <row r="15" customFormat="false" ht="16.5" hidden="false" customHeight="true" outlineLevel="0" collapsed="false">
      <c r="A15" s="79"/>
      <c r="B15" s="79"/>
      <c r="C15" s="79"/>
      <c r="D15" s="82"/>
      <c r="E15" s="83"/>
      <c r="F15" s="83"/>
      <c r="G15" s="83"/>
      <c r="H15" s="83"/>
      <c r="I15" s="82"/>
      <c r="J15" s="79"/>
      <c r="K15" s="79"/>
      <c r="L15" s="79"/>
    </row>
    <row r="16" customFormat="false" ht="12" hidden="false" customHeight="true" outlineLevel="0" collapsed="false">
      <c r="A16" s="79"/>
      <c r="B16" s="79"/>
      <c r="C16" s="79" t="n">
        <v>2019</v>
      </c>
      <c r="D16" s="83" t="n">
        <v>250</v>
      </c>
      <c r="E16" s="83" t="s">
        <v>19</v>
      </c>
      <c r="F16" s="83" t="s">
        <v>19</v>
      </c>
      <c r="G16" s="83" t="s">
        <v>19</v>
      </c>
      <c r="H16" s="83" t="s">
        <v>19</v>
      </c>
      <c r="I16" s="83" t="n">
        <v>250</v>
      </c>
      <c r="J16" s="79" t="s">
        <v>19</v>
      </c>
      <c r="K16" s="79"/>
      <c r="L16" s="79"/>
    </row>
    <row r="17" customFormat="false" ht="12.75" hidden="false" customHeight="true" outlineLevel="0" collapsed="false">
      <c r="A17" s="79"/>
      <c r="B17" s="79"/>
      <c r="C17" s="79"/>
      <c r="D17" s="83"/>
      <c r="E17" s="83"/>
      <c r="F17" s="83"/>
      <c r="G17" s="83"/>
      <c r="H17" s="83"/>
      <c r="I17" s="83"/>
      <c r="J17" s="79"/>
      <c r="K17" s="79"/>
      <c r="L17" s="79"/>
    </row>
    <row r="18" customFormat="false" ht="21" hidden="false" customHeight="true" outlineLevel="0" collapsed="false">
      <c r="A18" s="79"/>
      <c r="B18" s="79"/>
      <c r="C18" s="79" t="n">
        <v>2020</v>
      </c>
      <c r="D18" s="83" t="n">
        <v>250</v>
      </c>
      <c r="E18" s="83" t="s">
        <v>19</v>
      </c>
      <c r="F18" s="83" t="s">
        <v>19</v>
      </c>
      <c r="G18" s="83" t="s">
        <v>19</v>
      </c>
      <c r="H18" s="83" t="s">
        <v>19</v>
      </c>
      <c r="I18" s="83" t="n">
        <v>250</v>
      </c>
      <c r="J18" s="79" t="s">
        <v>19</v>
      </c>
      <c r="K18" s="79"/>
      <c r="L18" s="79"/>
    </row>
    <row r="19" customFormat="false" ht="22.5" hidden="false" customHeight="true" outlineLevel="0" collapsed="false">
      <c r="A19" s="79"/>
      <c r="B19" s="79"/>
      <c r="C19" s="79" t="n">
        <v>2021</v>
      </c>
      <c r="D19" s="84" t="n">
        <f aca="false">I19</f>
        <v>250</v>
      </c>
      <c r="E19" s="84" t="s">
        <v>19</v>
      </c>
      <c r="F19" s="84" t="s">
        <v>19</v>
      </c>
      <c r="G19" s="84" t="s">
        <v>19</v>
      </c>
      <c r="H19" s="84" t="s">
        <v>19</v>
      </c>
      <c r="I19" s="84" t="n">
        <v>250</v>
      </c>
      <c r="J19" s="79" t="s">
        <v>19</v>
      </c>
      <c r="K19" s="79"/>
      <c r="L19" s="79"/>
    </row>
    <row r="20" customFormat="false" ht="22.5" hidden="false" customHeight="true" outlineLevel="0" collapsed="false">
      <c r="A20" s="79"/>
      <c r="B20" s="79"/>
      <c r="C20" s="79" t="n">
        <v>2022</v>
      </c>
      <c r="D20" s="83" t="n">
        <f aca="false">I20</f>
        <v>0</v>
      </c>
      <c r="E20" s="83" t="s">
        <v>19</v>
      </c>
      <c r="F20" s="83" t="s">
        <v>19</v>
      </c>
      <c r="G20" s="83" t="s">
        <v>19</v>
      </c>
      <c r="H20" s="83" t="s">
        <v>19</v>
      </c>
      <c r="I20" s="83" t="n">
        <v>0</v>
      </c>
      <c r="J20" s="79" t="s">
        <v>19</v>
      </c>
      <c r="K20" s="79"/>
      <c r="L20" s="79"/>
    </row>
    <row r="21" customFormat="false" ht="22.5" hidden="false" customHeight="true" outlineLevel="0" collapsed="false">
      <c r="A21" s="79"/>
      <c r="B21" s="79"/>
      <c r="C21" s="79" t="n">
        <v>2023</v>
      </c>
      <c r="D21" s="83" t="n">
        <v>0</v>
      </c>
      <c r="E21" s="83" t="s">
        <v>19</v>
      </c>
      <c r="F21" s="83" t="s">
        <v>19</v>
      </c>
      <c r="G21" s="83" t="s">
        <v>19</v>
      </c>
      <c r="H21" s="83" t="s">
        <v>19</v>
      </c>
      <c r="I21" s="83" t="n">
        <v>0</v>
      </c>
      <c r="J21" s="79" t="s">
        <v>19</v>
      </c>
      <c r="K21" s="79"/>
      <c r="L21" s="79"/>
    </row>
    <row r="22" customFormat="false" ht="16.5" hidden="false" customHeight="true" outlineLevel="0" collapsed="false">
      <c r="A22" s="79" t="s">
        <v>53</v>
      </c>
      <c r="B22" s="79" t="s">
        <v>54</v>
      </c>
      <c r="C22" s="79" t="n">
        <v>2017</v>
      </c>
      <c r="D22" s="79" t="s">
        <v>19</v>
      </c>
      <c r="E22" s="79" t="s">
        <v>19</v>
      </c>
      <c r="F22" s="79" t="s">
        <v>19</v>
      </c>
      <c r="G22" s="79" t="s">
        <v>19</v>
      </c>
      <c r="H22" s="79" t="s">
        <v>19</v>
      </c>
      <c r="I22" s="79" t="s">
        <v>19</v>
      </c>
      <c r="J22" s="79" t="s">
        <v>19</v>
      </c>
      <c r="K22" s="79" t="s">
        <v>55</v>
      </c>
      <c r="L22" s="79" t="s">
        <v>56</v>
      </c>
    </row>
    <row r="23" customFormat="false" ht="16.5" hidden="false" customHeight="true" outlineLevel="0" collapsed="false">
      <c r="A23" s="79"/>
      <c r="B23" s="79"/>
      <c r="C23" s="79" t="n">
        <v>2018</v>
      </c>
      <c r="D23" s="79" t="s">
        <v>19</v>
      </c>
      <c r="E23" s="79" t="s">
        <v>19</v>
      </c>
      <c r="F23" s="79" t="s">
        <v>19</v>
      </c>
      <c r="G23" s="79" t="s">
        <v>19</v>
      </c>
      <c r="H23" s="79" t="s">
        <v>19</v>
      </c>
      <c r="I23" s="79" t="s">
        <v>19</v>
      </c>
      <c r="J23" s="79" t="s">
        <v>19</v>
      </c>
      <c r="K23" s="79"/>
      <c r="L23" s="79"/>
    </row>
    <row r="24" customFormat="false" ht="16.5" hidden="false" customHeight="true" outlineLevel="0" collapsed="false">
      <c r="A24" s="79"/>
      <c r="B24" s="79"/>
      <c r="C24" s="79" t="n">
        <v>2019</v>
      </c>
      <c r="D24" s="79" t="s">
        <v>19</v>
      </c>
      <c r="E24" s="79" t="s">
        <v>19</v>
      </c>
      <c r="F24" s="79" t="s">
        <v>19</v>
      </c>
      <c r="G24" s="79" t="s">
        <v>19</v>
      </c>
      <c r="H24" s="79" t="s">
        <v>19</v>
      </c>
      <c r="I24" s="79" t="s">
        <v>19</v>
      </c>
      <c r="J24" s="79" t="s">
        <v>19</v>
      </c>
      <c r="K24" s="79"/>
      <c r="L24" s="79"/>
    </row>
    <row r="25" customFormat="false" ht="16.5" hidden="false" customHeight="true" outlineLevel="0" collapsed="false">
      <c r="A25" s="79"/>
      <c r="B25" s="79"/>
      <c r="C25" s="79" t="n">
        <v>2020</v>
      </c>
      <c r="D25" s="79" t="s">
        <v>19</v>
      </c>
      <c r="E25" s="79" t="s">
        <v>19</v>
      </c>
      <c r="F25" s="79" t="s">
        <v>19</v>
      </c>
      <c r="G25" s="79" t="s">
        <v>19</v>
      </c>
      <c r="H25" s="79" t="s">
        <v>19</v>
      </c>
      <c r="I25" s="79" t="s">
        <v>19</v>
      </c>
      <c r="J25" s="79" t="s">
        <v>19</v>
      </c>
      <c r="K25" s="79"/>
      <c r="L25" s="79"/>
    </row>
    <row r="26" customFormat="false" ht="16.5" hidden="false" customHeight="true" outlineLevel="0" collapsed="false">
      <c r="A26" s="79"/>
      <c r="B26" s="79"/>
      <c r="C26" s="79" t="n">
        <v>2021</v>
      </c>
      <c r="D26" s="79" t="s">
        <v>19</v>
      </c>
      <c r="E26" s="79" t="s">
        <v>19</v>
      </c>
      <c r="F26" s="79" t="s">
        <v>19</v>
      </c>
      <c r="G26" s="79" t="s">
        <v>19</v>
      </c>
      <c r="H26" s="79" t="s">
        <v>19</v>
      </c>
      <c r="I26" s="79" t="s">
        <v>19</v>
      </c>
      <c r="J26" s="79" t="s">
        <v>19</v>
      </c>
      <c r="K26" s="79"/>
      <c r="L26" s="79"/>
    </row>
    <row r="27" customFormat="false" ht="16.5" hidden="false" customHeight="true" outlineLevel="0" collapsed="false">
      <c r="A27" s="79"/>
      <c r="B27" s="79"/>
      <c r="C27" s="79" t="n">
        <v>2022</v>
      </c>
      <c r="D27" s="79" t="s">
        <v>19</v>
      </c>
      <c r="E27" s="79" t="s">
        <v>19</v>
      </c>
      <c r="F27" s="79" t="s">
        <v>19</v>
      </c>
      <c r="G27" s="79" t="s">
        <v>19</v>
      </c>
      <c r="H27" s="79" t="s">
        <v>19</v>
      </c>
      <c r="I27" s="79" t="s">
        <v>19</v>
      </c>
      <c r="J27" s="79" t="s">
        <v>19</v>
      </c>
      <c r="K27" s="79"/>
      <c r="L27" s="79"/>
    </row>
    <row r="28" customFormat="false" ht="16.5" hidden="false" customHeight="true" outlineLevel="0" collapsed="false">
      <c r="A28" s="79"/>
      <c r="B28" s="79"/>
      <c r="C28" s="79" t="n">
        <v>2023</v>
      </c>
      <c r="D28" s="79" t="s">
        <v>19</v>
      </c>
      <c r="E28" s="79" t="s">
        <v>19</v>
      </c>
      <c r="F28" s="79" t="s">
        <v>19</v>
      </c>
      <c r="G28" s="79" t="s">
        <v>19</v>
      </c>
      <c r="H28" s="79" t="s">
        <v>19</v>
      </c>
      <c r="I28" s="79" t="s">
        <v>19</v>
      </c>
      <c r="J28" s="79" t="s">
        <v>19</v>
      </c>
      <c r="K28" s="79"/>
      <c r="L28" s="79"/>
    </row>
    <row r="29" customFormat="false" ht="16.5" hidden="false" customHeight="true" outlineLevel="0" collapsed="false">
      <c r="A29" s="79" t="s">
        <v>57</v>
      </c>
      <c r="B29" s="79" t="s">
        <v>58</v>
      </c>
      <c r="C29" s="79" t="n">
        <v>2017</v>
      </c>
      <c r="D29" s="81" t="n">
        <v>10</v>
      </c>
      <c r="E29" s="81" t="s">
        <v>19</v>
      </c>
      <c r="F29" s="81" t="s">
        <v>19</v>
      </c>
      <c r="G29" s="81" t="s">
        <v>19</v>
      </c>
      <c r="H29" s="81" t="s">
        <v>19</v>
      </c>
      <c r="I29" s="81" t="n">
        <v>10</v>
      </c>
      <c r="J29" s="79" t="s">
        <v>19</v>
      </c>
      <c r="K29" s="79" t="s">
        <v>55</v>
      </c>
      <c r="L29" s="79" t="s">
        <v>59</v>
      </c>
    </row>
    <row r="30" customFormat="false" ht="16.5" hidden="false" customHeight="true" outlineLevel="0" collapsed="false">
      <c r="A30" s="79"/>
      <c r="B30" s="79"/>
      <c r="C30" s="79" t="n">
        <v>2018</v>
      </c>
      <c r="D30" s="81" t="n">
        <v>10</v>
      </c>
      <c r="E30" s="81" t="s">
        <v>19</v>
      </c>
      <c r="F30" s="81" t="s">
        <v>19</v>
      </c>
      <c r="G30" s="81" t="s">
        <v>19</v>
      </c>
      <c r="H30" s="81" t="s">
        <v>19</v>
      </c>
      <c r="I30" s="81" t="n">
        <v>10</v>
      </c>
      <c r="J30" s="79" t="s">
        <v>19</v>
      </c>
      <c r="K30" s="79"/>
      <c r="L30" s="79"/>
    </row>
    <row r="31" customFormat="false" ht="16.5" hidden="false" customHeight="true" outlineLevel="0" collapsed="false">
      <c r="A31" s="79"/>
      <c r="B31" s="79"/>
      <c r="C31" s="79" t="n">
        <v>2019</v>
      </c>
      <c r="D31" s="81" t="n">
        <f aca="false">I31</f>
        <v>18</v>
      </c>
      <c r="E31" s="81" t="s">
        <v>19</v>
      </c>
      <c r="F31" s="81" t="s">
        <v>19</v>
      </c>
      <c r="G31" s="81" t="s">
        <v>19</v>
      </c>
      <c r="H31" s="81" t="s">
        <v>19</v>
      </c>
      <c r="I31" s="81" t="n">
        <v>18</v>
      </c>
      <c r="J31" s="79" t="s">
        <v>19</v>
      </c>
      <c r="K31" s="79"/>
      <c r="L31" s="79"/>
    </row>
    <row r="32" s="87" customFormat="true" ht="16.5" hidden="false" customHeight="true" outlineLevel="0" collapsed="false">
      <c r="A32" s="79"/>
      <c r="B32" s="79"/>
      <c r="C32" s="85" t="n">
        <v>2020</v>
      </c>
      <c r="D32" s="86" t="n">
        <v>15</v>
      </c>
      <c r="E32" s="86" t="s">
        <v>19</v>
      </c>
      <c r="F32" s="86" t="s">
        <v>19</v>
      </c>
      <c r="G32" s="86" t="s">
        <v>19</v>
      </c>
      <c r="H32" s="86" t="s">
        <v>19</v>
      </c>
      <c r="I32" s="86" t="n">
        <v>15</v>
      </c>
      <c r="J32" s="85" t="s">
        <v>19</v>
      </c>
      <c r="K32" s="79"/>
      <c r="L32" s="79"/>
    </row>
    <row r="33" customFormat="false" ht="16.5" hidden="false" customHeight="true" outlineLevel="0" collapsed="false">
      <c r="A33" s="79"/>
      <c r="B33" s="79"/>
      <c r="C33" s="79" t="n">
        <v>2021</v>
      </c>
      <c r="D33" s="81" t="n">
        <v>15</v>
      </c>
      <c r="E33" s="86" t="s">
        <v>19</v>
      </c>
      <c r="F33" s="86" t="s">
        <v>19</v>
      </c>
      <c r="G33" s="86" t="s">
        <v>19</v>
      </c>
      <c r="H33" s="86" t="s">
        <v>19</v>
      </c>
      <c r="I33" s="81" t="n">
        <v>15</v>
      </c>
      <c r="J33" s="79" t="s">
        <v>19</v>
      </c>
      <c r="K33" s="79"/>
      <c r="L33" s="79"/>
    </row>
    <row r="34" customFormat="false" ht="16.5" hidden="false" customHeight="true" outlineLevel="0" collapsed="false">
      <c r="A34" s="79"/>
      <c r="B34" s="79"/>
      <c r="C34" s="79" t="n">
        <v>2022</v>
      </c>
      <c r="D34" s="81" t="n">
        <f aca="false">I34</f>
        <v>0</v>
      </c>
      <c r="E34" s="86" t="s">
        <v>19</v>
      </c>
      <c r="F34" s="86" t="s">
        <v>19</v>
      </c>
      <c r="G34" s="86" t="s">
        <v>19</v>
      </c>
      <c r="H34" s="86" t="s">
        <v>19</v>
      </c>
      <c r="I34" s="81" t="n">
        <v>0</v>
      </c>
      <c r="J34" s="79" t="s">
        <v>19</v>
      </c>
      <c r="K34" s="79"/>
      <c r="L34" s="79"/>
    </row>
    <row r="35" customFormat="false" ht="16.5" hidden="false" customHeight="true" outlineLevel="0" collapsed="false">
      <c r="A35" s="79"/>
      <c r="B35" s="79"/>
      <c r="C35" s="79" t="n">
        <v>2023</v>
      </c>
      <c r="D35" s="81" t="n">
        <v>0</v>
      </c>
      <c r="E35" s="86" t="s">
        <v>19</v>
      </c>
      <c r="F35" s="86" t="s">
        <v>19</v>
      </c>
      <c r="G35" s="86" t="s">
        <v>19</v>
      </c>
      <c r="H35" s="86" t="s">
        <v>19</v>
      </c>
      <c r="I35" s="81" t="n">
        <v>0</v>
      </c>
      <c r="J35" s="79" t="s">
        <v>19</v>
      </c>
      <c r="K35" s="79"/>
      <c r="L35" s="79"/>
    </row>
    <row r="36" customFormat="false" ht="16.5" hidden="false" customHeight="true" outlineLevel="0" collapsed="false">
      <c r="A36" s="79" t="s">
        <v>60</v>
      </c>
      <c r="B36" s="79" t="s">
        <v>61</v>
      </c>
      <c r="C36" s="79" t="n">
        <v>2017</v>
      </c>
      <c r="D36" s="81" t="n">
        <v>150</v>
      </c>
      <c r="E36" s="81" t="s">
        <v>19</v>
      </c>
      <c r="F36" s="81" t="s">
        <v>19</v>
      </c>
      <c r="G36" s="81" t="s">
        <v>19</v>
      </c>
      <c r="H36" s="81" t="s">
        <v>19</v>
      </c>
      <c r="I36" s="81" t="s">
        <v>19</v>
      </c>
      <c r="J36" s="81" t="n">
        <v>150</v>
      </c>
      <c r="K36" s="79" t="s">
        <v>62</v>
      </c>
      <c r="L36" s="79" t="s">
        <v>63</v>
      </c>
    </row>
    <row r="37" customFormat="false" ht="16.5" hidden="false" customHeight="true" outlineLevel="0" collapsed="false">
      <c r="A37" s="79"/>
      <c r="B37" s="79"/>
      <c r="C37" s="79" t="n">
        <v>2018</v>
      </c>
      <c r="D37" s="81" t="n">
        <v>150</v>
      </c>
      <c r="E37" s="81" t="s">
        <v>19</v>
      </c>
      <c r="F37" s="81" t="s">
        <v>19</v>
      </c>
      <c r="G37" s="81" t="s">
        <v>19</v>
      </c>
      <c r="H37" s="81" t="s">
        <v>19</v>
      </c>
      <c r="I37" s="81" t="s">
        <v>19</v>
      </c>
      <c r="J37" s="81" t="n">
        <v>150</v>
      </c>
      <c r="K37" s="79"/>
      <c r="L37" s="79"/>
    </row>
    <row r="38" customFormat="false" ht="16.5" hidden="false" customHeight="true" outlineLevel="0" collapsed="false">
      <c r="A38" s="79"/>
      <c r="B38" s="79"/>
      <c r="C38" s="79" t="n">
        <v>2019</v>
      </c>
      <c r="D38" s="81" t="n">
        <v>150</v>
      </c>
      <c r="E38" s="81" t="s">
        <v>19</v>
      </c>
      <c r="F38" s="81" t="s">
        <v>19</v>
      </c>
      <c r="G38" s="81" t="s">
        <v>19</v>
      </c>
      <c r="H38" s="81" t="s">
        <v>19</v>
      </c>
      <c r="I38" s="81" t="s">
        <v>19</v>
      </c>
      <c r="J38" s="81" t="n">
        <v>150</v>
      </c>
      <c r="K38" s="79"/>
      <c r="L38" s="79"/>
    </row>
    <row r="39" customFormat="false" ht="16.5" hidden="false" customHeight="true" outlineLevel="0" collapsed="false">
      <c r="A39" s="79"/>
      <c r="B39" s="79"/>
      <c r="C39" s="79" t="n">
        <v>2020</v>
      </c>
      <c r="D39" s="81" t="n">
        <v>150</v>
      </c>
      <c r="E39" s="81"/>
      <c r="F39" s="81" t="s">
        <v>19</v>
      </c>
      <c r="G39" s="81"/>
      <c r="H39" s="81"/>
      <c r="I39" s="81" t="s">
        <v>19</v>
      </c>
      <c r="J39" s="81" t="n">
        <v>150</v>
      </c>
      <c r="K39" s="79"/>
      <c r="L39" s="79"/>
    </row>
    <row r="40" customFormat="false" ht="16.5" hidden="false" customHeight="true" outlineLevel="0" collapsed="false">
      <c r="A40" s="79"/>
      <c r="B40" s="79"/>
      <c r="C40" s="79" t="n">
        <v>2021</v>
      </c>
      <c r="D40" s="81" t="n">
        <v>150</v>
      </c>
      <c r="E40" s="81" t="s">
        <v>19</v>
      </c>
      <c r="F40" s="81" t="s">
        <v>19</v>
      </c>
      <c r="G40" s="81" t="s">
        <v>19</v>
      </c>
      <c r="H40" s="81" t="s">
        <v>19</v>
      </c>
      <c r="I40" s="81" t="s">
        <v>19</v>
      </c>
      <c r="J40" s="81" t="n">
        <v>150</v>
      </c>
      <c r="K40" s="79"/>
      <c r="L40" s="79"/>
    </row>
    <row r="41" customFormat="false" ht="16.5" hidden="false" customHeight="true" outlineLevel="0" collapsed="false">
      <c r="A41" s="79"/>
      <c r="B41" s="79"/>
      <c r="C41" s="79" t="n">
        <v>2022</v>
      </c>
      <c r="D41" s="81" t="n">
        <v>150</v>
      </c>
      <c r="E41" s="81" t="s">
        <v>19</v>
      </c>
      <c r="F41" s="81" t="s">
        <v>19</v>
      </c>
      <c r="G41" s="81" t="s">
        <v>19</v>
      </c>
      <c r="H41" s="81" t="s">
        <v>19</v>
      </c>
      <c r="I41" s="81" t="s">
        <v>19</v>
      </c>
      <c r="J41" s="81" t="n">
        <v>150</v>
      </c>
      <c r="K41" s="79"/>
      <c r="L41" s="79"/>
    </row>
    <row r="42" customFormat="false" ht="16.5" hidden="false" customHeight="true" outlineLevel="0" collapsed="false">
      <c r="A42" s="79"/>
      <c r="B42" s="79"/>
      <c r="C42" s="79" t="n">
        <v>2023</v>
      </c>
      <c r="D42" s="81" t="n">
        <v>150</v>
      </c>
      <c r="E42" s="81" t="s">
        <v>19</v>
      </c>
      <c r="F42" s="81" t="s">
        <v>19</v>
      </c>
      <c r="G42" s="81" t="s">
        <v>19</v>
      </c>
      <c r="H42" s="81" t="s">
        <v>19</v>
      </c>
      <c r="I42" s="81" t="s">
        <v>19</v>
      </c>
      <c r="J42" s="81" t="n">
        <v>150</v>
      </c>
      <c r="K42" s="79"/>
      <c r="L42" s="79"/>
    </row>
    <row r="43" customFormat="false" ht="16.5" hidden="false" customHeight="true" outlineLevel="0" collapsed="false">
      <c r="A43" s="79" t="s">
        <v>64</v>
      </c>
      <c r="B43" s="88" t="s">
        <v>65</v>
      </c>
      <c r="C43" s="79" t="n">
        <v>2017</v>
      </c>
      <c r="D43" s="83" t="n">
        <v>3</v>
      </c>
      <c r="E43" s="83" t="s">
        <v>19</v>
      </c>
      <c r="F43" s="83" t="s">
        <v>19</v>
      </c>
      <c r="G43" s="83" t="s">
        <v>19</v>
      </c>
      <c r="H43" s="83" t="s">
        <v>19</v>
      </c>
      <c r="I43" s="83" t="n">
        <v>3</v>
      </c>
      <c r="J43" s="81" t="s">
        <v>19</v>
      </c>
      <c r="K43" s="89" t="s">
        <v>66</v>
      </c>
      <c r="L43" s="79" t="s">
        <v>67</v>
      </c>
    </row>
    <row r="44" customFormat="false" ht="16.5" hidden="false" customHeight="true" outlineLevel="0" collapsed="false">
      <c r="A44" s="79"/>
      <c r="B44" s="88"/>
      <c r="C44" s="79" t="n">
        <v>2018</v>
      </c>
      <c r="D44" s="83" t="n">
        <v>3</v>
      </c>
      <c r="E44" s="83" t="s">
        <v>19</v>
      </c>
      <c r="F44" s="83" t="s">
        <v>19</v>
      </c>
      <c r="G44" s="83" t="s">
        <v>19</v>
      </c>
      <c r="H44" s="83" t="s">
        <v>19</v>
      </c>
      <c r="I44" s="83" t="n">
        <v>3</v>
      </c>
      <c r="J44" s="81" t="s">
        <v>19</v>
      </c>
      <c r="K44" s="89"/>
      <c r="L44" s="79"/>
    </row>
    <row r="45" customFormat="false" ht="16.5" hidden="false" customHeight="true" outlineLevel="0" collapsed="false">
      <c r="A45" s="79"/>
      <c r="B45" s="88"/>
      <c r="C45" s="79" t="n">
        <v>2019</v>
      </c>
      <c r="D45" s="83" t="n">
        <v>3</v>
      </c>
      <c r="E45" s="83" t="s">
        <v>19</v>
      </c>
      <c r="F45" s="83" t="s">
        <v>19</v>
      </c>
      <c r="G45" s="83" t="s">
        <v>19</v>
      </c>
      <c r="H45" s="83" t="s">
        <v>19</v>
      </c>
      <c r="I45" s="83" t="n">
        <v>3</v>
      </c>
      <c r="J45" s="81" t="s">
        <v>19</v>
      </c>
      <c r="K45" s="89"/>
      <c r="L45" s="79"/>
    </row>
    <row r="46" s="90" customFormat="true" ht="16.5" hidden="false" customHeight="true" outlineLevel="0" collapsed="false">
      <c r="A46" s="79"/>
      <c r="B46" s="88"/>
      <c r="C46" s="79" t="n">
        <v>2020</v>
      </c>
      <c r="D46" s="83" t="n">
        <v>0</v>
      </c>
      <c r="E46" s="83" t="s">
        <v>19</v>
      </c>
      <c r="F46" s="83" t="s">
        <v>19</v>
      </c>
      <c r="G46" s="83" t="s">
        <v>19</v>
      </c>
      <c r="H46" s="83" t="s">
        <v>19</v>
      </c>
      <c r="I46" s="83" t="n">
        <v>0</v>
      </c>
      <c r="J46" s="81" t="s">
        <v>19</v>
      </c>
      <c r="K46" s="89"/>
      <c r="L46" s="79"/>
    </row>
    <row r="47" customFormat="false" ht="16.5" hidden="false" customHeight="true" outlineLevel="0" collapsed="false">
      <c r="A47" s="79"/>
      <c r="B47" s="88"/>
      <c r="C47" s="79" t="n">
        <v>2021</v>
      </c>
      <c r="D47" s="83" t="n">
        <f aca="false">I47</f>
        <v>0</v>
      </c>
      <c r="E47" s="83" t="s">
        <v>19</v>
      </c>
      <c r="F47" s="83" t="s">
        <v>19</v>
      </c>
      <c r="G47" s="83" t="s">
        <v>19</v>
      </c>
      <c r="H47" s="83" t="s">
        <v>19</v>
      </c>
      <c r="I47" s="83" t="n">
        <v>0</v>
      </c>
      <c r="J47" s="81" t="s">
        <v>19</v>
      </c>
      <c r="K47" s="89"/>
      <c r="L47" s="79"/>
    </row>
    <row r="48" customFormat="false" ht="16.5" hidden="false" customHeight="true" outlineLevel="0" collapsed="false">
      <c r="A48" s="79"/>
      <c r="B48" s="88"/>
      <c r="C48" s="79" t="n">
        <v>2022</v>
      </c>
      <c r="D48" s="83" t="n">
        <f aca="false">I48</f>
        <v>0</v>
      </c>
      <c r="E48" s="83" t="s">
        <v>19</v>
      </c>
      <c r="F48" s="83" t="s">
        <v>19</v>
      </c>
      <c r="G48" s="83" t="s">
        <v>19</v>
      </c>
      <c r="H48" s="83" t="s">
        <v>19</v>
      </c>
      <c r="I48" s="83" t="n">
        <v>0</v>
      </c>
      <c r="J48" s="81" t="s">
        <v>19</v>
      </c>
      <c r="K48" s="89"/>
      <c r="L48" s="79"/>
    </row>
    <row r="49" customFormat="false" ht="16.5" hidden="false" customHeight="true" outlineLevel="0" collapsed="false">
      <c r="A49" s="79"/>
      <c r="B49" s="88"/>
      <c r="C49" s="79" t="n">
        <v>2023</v>
      </c>
      <c r="D49" s="83" t="n">
        <v>0</v>
      </c>
      <c r="E49" s="83" t="s">
        <v>19</v>
      </c>
      <c r="F49" s="83" t="s">
        <v>19</v>
      </c>
      <c r="G49" s="83" t="s">
        <v>19</v>
      </c>
      <c r="H49" s="83" t="s">
        <v>19</v>
      </c>
      <c r="I49" s="83" t="n">
        <v>0</v>
      </c>
      <c r="J49" s="81" t="s">
        <v>19</v>
      </c>
      <c r="K49" s="89"/>
      <c r="L49" s="79"/>
    </row>
    <row r="50" customFormat="false" ht="16.5" hidden="false" customHeight="true" outlineLevel="0" collapsed="false">
      <c r="A50" s="79" t="s">
        <v>68</v>
      </c>
      <c r="B50" s="79" t="s">
        <v>69</v>
      </c>
      <c r="C50" s="79" t="n">
        <v>2017</v>
      </c>
      <c r="D50" s="81" t="str">
        <f aca="false">G50</f>
        <v>-</v>
      </c>
      <c r="E50" s="81" t="s">
        <v>19</v>
      </c>
      <c r="F50" s="81" t="s">
        <v>19</v>
      </c>
      <c r="G50" s="81" t="s">
        <v>19</v>
      </c>
      <c r="H50" s="81" t="s">
        <v>19</v>
      </c>
      <c r="I50" s="83" t="s">
        <v>19</v>
      </c>
      <c r="J50" s="81" t="s">
        <v>19</v>
      </c>
      <c r="K50" s="79" t="s">
        <v>70</v>
      </c>
      <c r="L50" s="79" t="s">
        <v>71</v>
      </c>
    </row>
    <row r="51" customFormat="false" ht="16.5" hidden="false" customHeight="true" outlineLevel="0" collapsed="false">
      <c r="A51" s="79"/>
      <c r="B51" s="79"/>
      <c r="C51" s="79" t="n">
        <v>2018</v>
      </c>
      <c r="D51" s="81" t="str">
        <f aca="false">G51</f>
        <v>-</v>
      </c>
      <c r="E51" s="81" t="s">
        <v>19</v>
      </c>
      <c r="F51" s="81" t="s">
        <v>19</v>
      </c>
      <c r="G51" s="81" t="s">
        <v>19</v>
      </c>
      <c r="H51" s="81" t="s">
        <v>19</v>
      </c>
      <c r="I51" s="83" t="s">
        <v>19</v>
      </c>
      <c r="J51" s="81" t="s">
        <v>19</v>
      </c>
      <c r="K51" s="79"/>
      <c r="L51" s="79"/>
    </row>
    <row r="52" customFormat="false" ht="16.5" hidden="false" customHeight="true" outlineLevel="0" collapsed="false">
      <c r="A52" s="79"/>
      <c r="B52" s="79"/>
      <c r="C52" s="79" t="n">
        <v>2019</v>
      </c>
      <c r="D52" s="81" t="str">
        <f aca="false">G52</f>
        <v>-</v>
      </c>
      <c r="E52" s="81" t="s">
        <v>19</v>
      </c>
      <c r="F52" s="81" t="s">
        <v>19</v>
      </c>
      <c r="G52" s="81" t="s">
        <v>19</v>
      </c>
      <c r="H52" s="81" t="s">
        <v>19</v>
      </c>
      <c r="I52" s="83" t="s">
        <v>19</v>
      </c>
      <c r="J52" s="81" t="s">
        <v>19</v>
      </c>
      <c r="K52" s="79"/>
      <c r="L52" s="79"/>
    </row>
    <row r="53" customFormat="false" ht="16.5" hidden="false" customHeight="true" outlineLevel="0" collapsed="false">
      <c r="A53" s="79"/>
      <c r="B53" s="79"/>
      <c r="C53" s="79" t="n">
        <v>2020</v>
      </c>
      <c r="D53" s="81" t="s">
        <v>19</v>
      </c>
      <c r="E53" s="81" t="s">
        <v>19</v>
      </c>
      <c r="F53" s="81" t="s">
        <v>19</v>
      </c>
      <c r="G53" s="81" t="s">
        <v>19</v>
      </c>
      <c r="H53" s="81" t="s">
        <v>19</v>
      </c>
      <c r="I53" s="81" t="s">
        <v>19</v>
      </c>
      <c r="J53" s="81" t="s">
        <v>19</v>
      </c>
      <c r="K53" s="79"/>
      <c r="L53" s="79"/>
    </row>
    <row r="54" customFormat="false" ht="16.5" hidden="false" customHeight="true" outlineLevel="0" collapsed="false">
      <c r="A54" s="79"/>
      <c r="B54" s="79"/>
      <c r="C54" s="79" t="n">
        <v>2021</v>
      </c>
      <c r="D54" s="81" t="s">
        <v>19</v>
      </c>
      <c r="E54" s="81" t="s">
        <v>19</v>
      </c>
      <c r="F54" s="81" t="s">
        <v>19</v>
      </c>
      <c r="G54" s="81" t="s">
        <v>19</v>
      </c>
      <c r="H54" s="81" t="s">
        <v>19</v>
      </c>
      <c r="I54" s="81" t="s">
        <v>19</v>
      </c>
      <c r="J54" s="81" t="s">
        <v>19</v>
      </c>
      <c r="K54" s="79"/>
      <c r="L54" s="79"/>
    </row>
    <row r="55" customFormat="false" ht="16.5" hidden="false" customHeight="true" outlineLevel="0" collapsed="false">
      <c r="A55" s="79"/>
      <c r="B55" s="79"/>
      <c r="C55" s="79" t="n">
        <v>2022</v>
      </c>
      <c r="D55" s="81" t="s">
        <v>19</v>
      </c>
      <c r="E55" s="81" t="s">
        <v>19</v>
      </c>
      <c r="F55" s="81" t="s">
        <v>19</v>
      </c>
      <c r="G55" s="81" t="s">
        <v>19</v>
      </c>
      <c r="H55" s="81" t="s">
        <v>19</v>
      </c>
      <c r="I55" s="81" t="s">
        <v>19</v>
      </c>
      <c r="J55" s="81" t="s">
        <v>19</v>
      </c>
      <c r="K55" s="79"/>
      <c r="L55" s="79"/>
    </row>
    <row r="56" customFormat="false" ht="16.5" hidden="false" customHeight="true" outlineLevel="0" collapsed="false">
      <c r="A56" s="79"/>
      <c r="B56" s="79"/>
      <c r="C56" s="79" t="n">
        <v>2023</v>
      </c>
      <c r="D56" s="81" t="s">
        <v>19</v>
      </c>
      <c r="E56" s="81" t="s">
        <v>19</v>
      </c>
      <c r="F56" s="81" t="s">
        <v>19</v>
      </c>
      <c r="G56" s="81" t="s">
        <v>19</v>
      </c>
      <c r="H56" s="81" t="s">
        <v>19</v>
      </c>
      <c r="I56" s="81" t="s">
        <v>19</v>
      </c>
      <c r="J56" s="81" t="s">
        <v>19</v>
      </c>
      <c r="K56" s="79"/>
      <c r="L56" s="79"/>
    </row>
    <row r="57" customFormat="false" ht="37.5" hidden="false" customHeight="true" outlineLevel="0" collapsed="false">
      <c r="A57" s="79" t="s">
        <v>72</v>
      </c>
      <c r="B57" s="89" t="s">
        <v>73</v>
      </c>
      <c r="C57" s="89" t="s">
        <v>74</v>
      </c>
      <c r="D57" s="91" t="s">
        <v>19</v>
      </c>
      <c r="E57" s="91" t="s">
        <v>19</v>
      </c>
      <c r="F57" s="91" t="s">
        <v>19</v>
      </c>
      <c r="G57" s="91" t="s">
        <v>19</v>
      </c>
      <c r="H57" s="91" t="s">
        <v>19</v>
      </c>
      <c r="I57" s="91" t="s">
        <v>19</v>
      </c>
      <c r="J57" s="89" t="s">
        <v>19</v>
      </c>
      <c r="K57" s="89" t="s">
        <v>70</v>
      </c>
      <c r="L57" s="89"/>
    </row>
    <row r="58" customFormat="false" ht="63" hidden="false" customHeight="true" outlineLevel="0" collapsed="false">
      <c r="A58" s="79" t="s">
        <v>75</v>
      </c>
      <c r="B58" s="89" t="s">
        <v>76</v>
      </c>
      <c r="C58" s="89" t="s">
        <v>74</v>
      </c>
      <c r="D58" s="91" t="s">
        <v>19</v>
      </c>
      <c r="E58" s="91" t="s">
        <v>19</v>
      </c>
      <c r="F58" s="91" t="s">
        <v>19</v>
      </c>
      <c r="G58" s="91" t="s">
        <v>19</v>
      </c>
      <c r="H58" s="91" t="s">
        <v>19</v>
      </c>
      <c r="I58" s="91" t="s">
        <v>19</v>
      </c>
      <c r="J58" s="89" t="s">
        <v>19</v>
      </c>
      <c r="K58" s="89" t="s">
        <v>70</v>
      </c>
      <c r="L58" s="89" t="s">
        <v>77</v>
      </c>
    </row>
    <row r="59" customFormat="false" ht="39" hidden="false" customHeight="true" outlineLevel="0" collapsed="false">
      <c r="A59" s="79" t="s">
        <v>78</v>
      </c>
      <c r="B59" s="89" t="s">
        <v>79</v>
      </c>
      <c r="C59" s="89" t="s">
        <v>74</v>
      </c>
      <c r="D59" s="91" t="s">
        <v>19</v>
      </c>
      <c r="E59" s="91" t="s">
        <v>19</v>
      </c>
      <c r="F59" s="91" t="s">
        <v>19</v>
      </c>
      <c r="G59" s="91" t="s">
        <v>19</v>
      </c>
      <c r="H59" s="91" t="s">
        <v>19</v>
      </c>
      <c r="I59" s="91" t="s">
        <v>19</v>
      </c>
      <c r="J59" s="89" t="s">
        <v>19</v>
      </c>
      <c r="K59" s="89" t="s">
        <v>80</v>
      </c>
      <c r="L59" s="89" t="s">
        <v>81</v>
      </c>
    </row>
    <row r="60" customFormat="false" ht="23.25" hidden="false" customHeight="true" outlineLevel="0" collapsed="false">
      <c r="A60" s="92" t="s">
        <v>82</v>
      </c>
      <c r="B60" s="92" t="s">
        <v>83</v>
      </c>
      <c r="C60" s="89" t="n">
        <v>2017</v>
      </c>
      <c r="D60" s="91" t="n">
        <v>7</v>
      </c>
      <c r="E60" s="91" t="s">
        <v>19</v>
      </c>
      <c r="F60" s="91" t="s">
        <v>19</v>
      </c>
      <c r="G60" s="91" t="s">
        <v>19</v>
      </c>
      <c r="H60" s="91" t="s">
        <v>19</v>
      </c>
      <c r="I60" s="91" t="n">
        <v>7</v>
      </c>
      <c r="J60" s="89" t="s">
        <v>19</v>
      </c>
      <c r="K60" s="92" t="s">
        <v>80</v>
      </c>
      <c r="L60" s="92" t="s">
        <v>84</v>
      </c>
    </row>
    <row r="61" customFormat="false" ht="21" hidden="false" customHeight="true" outlineLevel="0" collapsed="false">
      <c r="A61" s="92"/>
      <c r="B61" s="92"/>
      <c r="C61" s="89" t="n">
        <v>2018</v>
      </c>
      <c r="D61" s="91" t="n">
        <v>10</v>
      </c>
      <c r="E61" s="91" t="s">
        <v>19</v>
      </c>
      <c r="F61" s="91" t="s">
        <v>19</v>
      </c>
      <c r="G61" s="91" t="s">
        <v>19</v>
      </c>
      <c r="H61" s="91" t="s">
        <v>19</v>
      </c>
      <c r="I61" s="91" t="n">
        <v>10</v>
      </c>
      <c r="J61" s="89" t="s">
        <v>19</v>
      </c>
      <c r="K61" s="92"/>
      <c r="L61" s="92"/>
    </row>
    <row r="62" customFormat="false" ht="21" hidden="false" customHeight="true" outlineLevel="0" collapsed="false">
      <c r="A62" s="92"/>
      <c r="B62" s="92"/>
      <c r="C62" s="89" t="n">
        <v>2019</v>
      </c>
      <c r="D62" s="91" t="n">
        <v>7</v>
      </c>
      <c r="E62" s="91" t="s">
        <v>19</v>
      </c>
      <c r="F62" s="91" t="s">
        <v>19</v>
      </c>
      <c r="G62" s="91" t="s">
        <v>19</v>
      </c>
      <c r="H62" s="91" t="s">
        <v>19</v>
      </c>
      <c r="I62" s="91" t="n">
        <v>7</v>
      </c>
      <c r="J62" s="89" t="s">
        <v>19</v>
      </c>
      <c r="K62" s="92"/>
      <c r="L62" s="92"/>
    </row>
    <row r="63" customFormat="false" ht="22.5" hidden="false" customHeight="true" outlineLevel="0" collapsed="false">
      <c r="A63" s="92"/>
      <c r="B63" s="92"/>
      <c r="C63" s="89" t="n">
        <v>2020</v>
      </c>
      <c r="D63" s="81" t="n">
        <v>10</v>
      </c>
      <c r="E63" s="91" t="s">
        <v>19</v>
      </c>
      <c r="F63" s="91" t="s">
        <v>19</v>
      </c>
      <c r="G63" s="91" t="s">
        <v>19</v>
      </c>
      <c r="H63" s="91" t="s">
        <v>19</v>
      </c>
      <c r="I63" s="91" t="n">
        <v>10</v>
      </c>
      <c r="J63" s="89" t="s">
        <v>19</v>
      </c>
      <c r="K63" s="92"/>
      <c r="L63" s="92"/>
    </row>
    <row r="64" customFormat="false" ht="21" hidden="false" customHeight="true" outlineLevel="0" collapsed="false">
      <c r="A64" s="92"/>
      <c r="B64" s="92"/>
      <c r="C64" s="89" t="n">
        <v>2021</v>
      </c>
      <c r="D64" s="91" t="n">
        <v>10</v>
      </c>
      <c r="E64" s="91" t="s">
        <v>19</v>
      </c>
      <c r="F64" s="91" t="s">
        <v>19</v>
      </c>
      <c r="G64" s="91" t="s">
        <v>19</v>
      </c>
      <c r="H64" s="91" t="s">
        <v>19</v>
      </c>
      <c r="I64" s="91" t="n">
        <v>10</v>
      </c>
      <c r="J64" s="89" t="s">
        <v>19</v>
      </c>
      <c r="K64" s="92"/>
      <c r="L64" s="92"/>
    </row>
    <row r="65" customFormat="false" ht="18.75" hidden="false" customHeight="true" outlineLevel="0" collapsed="false">
      <c r="A65" s="92"/>
      <c r="B65" s="92"/>
      <c r="C65" s="89" t="n">
        <v>2022</v>
      </c>
      <c r="D65" s="91" t="n">
        <f aca="false">I65</f>
        <v>0</v>
      </c>
      <c r="E65" s="91" t="s">
        <v>19</v>
      </c>
      <c r="F65" s="91" t="s">
        <v>19</v>
      </c>
      <c r="G65" s="91" t="s">
        <v>19</v>
      </c>
      <c r="H65" s="91" t="s">
        <v>19</v>
      </c>
      <c r="I65" s="91" t="n">
        <v>0</v>
      </c>
      <c r="J65" s="89" t="s">
        <v>19</v>
      </c>
      <c r="K65" s="92"/>
      <c r="L65" s="92"/>
    </row>
    <row r="66" customFormat="false" ht="22.5" hidden="false" customHeight="true" outlineLevel="0" collapsed="false">
      <c r="A66" s="92"/>
      <c r="B66" s="92"/>
      <c r="C66" s="92" t="n">
        <v>2023</v>
      </c>
      <c r="D66" s="93" t="n">
        <v>0</v>
      </c>
      <c r="E66" s="93" t="s">
        <v>19</v>
      </c>
      <c r="F66" s="93" t="s">
        <v>19</v>
      </c>
      <c r="G66" s="93" t="s">
        <v>19</v>
      </c>
      <c r="H66" s="93" t="s">
        <v>19</v>
      </c>
      <c r="I66" s="93" t="n">
        <v>0</v>
      </c>
      <c r="J66" s="92" t="s">
        <v>19</v>
      </c>
      <c r="K66" s="92"/>
      <c r="L66" s="92"/>
    </row>
    <row r="67" customFormat="false" ht="16.5" hidden="false" customHeight="true" outlineLevel="0" collapsed="false">
      <c r="A67" s="94" t="s">
        <v>85</v>
      </c>
      <c r="B67" s="94"/>
      <c r="C67" s="95" t="n">
        <v>2017</v>
      </c>
      <c r="D67" s="96" t="n">
        <f aca="false">SUM(D12,D22,D29,D36,D43,D50,D60)</f>
        <v>419.537</v>
      </c>
      <c r="E67" s="96" t="s">
        <v>19</v>
      </c>
      <c r="F67" s="96" t="s">
        <v>19</v>
      </c>
      <c r="G67" s="96" t="s">
        <v>19</v>
      </c>
      <c r="H67" s="96" t="s">
        <v>19</v>
      </c>
      <c r="I67" s="97" t="n">
        <f aca="false">SUM(I12,I29,I43,I60)</f>
        <v>269.537</v>
      </c>
      <c r="J67" s="98" t="n">
        <f aca="false">J36</f>
        <v>150</v>
      </c>
      <c r="K67" s="99"/>
      <c r="L67" s="100"/>
    </row>
    <row r="68" customFormat="false" ht="16.5" hidden="false" customHeight="true" outlineLevel="0" collapsed="false">
      <c r="A68" s="94"/>
      <c r="B68" s="94"/>
      <c r="C68" s="101" t="n">
        <v>2018</v>
      </c>
      <c r="D68" s="102" t="n">
        <f aca="false">D14+D30+D44+D61+D37</f>
        <v>422.193</v>
      </c>
      <c r="E68" s="103" t="s">
        <v>19</v>
      </c>
      <c r="F68" s="103" t="s">
        <v>19</v>
      </c>
      <c r="G68" s="103" t="s">
        <v>19</v>
      </c>
      <c r="H68" s="103" t="s">
        <v>19</v>
      </c>
      <c r="I68" s="104" t="n">
        <f aca="false">SUM(I61,I14,I30,I44)</f>
        <v>272.193</v>
      </c>
      <c r="J68" s="105" t="n">
        <f aca="false">J37</f>
        <v>150</v>
      </c>
      <c r="K68" s="99"/>
      <c r="L68" s="100"/>
    </row>
    <row r="69" customFormat="false" ht="16.5" hidden="false" customHeight="true" outlineLevel="0" collapsed="false">
      <c r="A69" s="94"/>
      <c r="B69" s="94"/>
      <c r="C69" s="101" t="n">
        <v>2019</v>
      </c>
      <c r="D69" s="103" t="n">
        <f aca="false">D62+D45+D31+D16+D38</f>
        <v>428</v>
      </c>
      <c r="E69" s="103" t="s">
        <v>19</v>
      </c>
      <c r="F69" s="103" t="s">
        <v>19</v>
      </c>
      <c r="G69" s="103" t="s">
        <v>19</v>
      </c>
      <c r="H69" s="103" t="s">
        <v>19</v>
      </c>
      <c r="I69" s="103" t="n">
        <f aca="false">I16+I31+I45+I62</f>
        <v>278</v>
      </c>
      <c r="J69" s="105" t="n">
        <f aca="false">J38</f>
        <v>150</v>
      </c>
      <c r="K69" s="99"/>
      <c r="L69" s="100"/>
    </row>
    <row r="70" customFormat="false" ht="16.5" hidden="false" customHeight="true" outlineLevel="0" collapsed="false">
      <c r="A70" s="94"/>
      <c r="B70" s="94"/>
      <c r="C70" s="101" t="n">
        <v>2020</v>
      </c>
      <c r="D70" s="103" t="n">
        <f aca="false">I70+J70</f>
        <v>425</v>
      </c>
      <c r="E70" s="103" t="s">
        <v>19</v>
      </c>
      <c r="F70" s="103" t="s">
        <v>19</v>
      </c>
      <c r="G70" s="103" t="s">
        <v>19</v>
      </c>
      <c r="H70" s="103" t="s">
        <v>19</v>
      </c>
      <c r="I70" s="103" t="n">
        <f aca="false">I16+I32+I46+I63</f>
        <v>275</v>
      </c>
      <c r="J70" s="105" t="n">
        <v>150</v>
      </c>
      <c r="K70" s="99"/>
      <c r="L70" s="100"/>
    </row>
    <row r="71" customFormat="false" ht="16.5" hidden="false" customHeight="true" outlineLevel="0" collapsed="false">
      <c r="A71" s="94"/>
      <c r="B71" s="94"/>
      <c r="C71" s="101" t="n">
        <v>2021</v>
      </c>
      <c r="D71" s="103" t="n">
        <f aca="false">I71+J71</f>
        <v>425</v>
      </c>
      <c r="E71" s="103" t="s">
        <v>19</v>
      </c>
      <c r="F71" s="103" t="s">
        <v>19</v>
      </c>
      <c r="G71" s="103" t="s">
        <v>19</v>
      </c>
      <c r="H71" s="103" t="s">
        <v>19</v>
      </c>
      <c r="I71" s="103" t="n">
        <f aca="false">I19+I33+I47+I64</f>
        <v>275</v>
      </c>
      <c r="J71" s="105" t="n">
        <v>150</v>
      </c>
      <c r="K71" s="99"/>
      <c r="L71" s="100"/>
    </row>
    <row r="72" customFormat="false" ht="16.5" hidden="false" customHeight="true" outlineLevel="0" collapsed="false">
      <c r="A72" s="94"/>
      <c r="B72" s="94"/>
      <c r="C72" s="101" t="n">
        <v>2022</v>
      </c>
      <c r="D72" s="103" t="n">
        <f aca="false">I72+J72</f>
        <v>150</v>
      </c>
      <c r="E72" s="103" t="s">
        <v>19</v>
      </c>
      <c r="F72" s="103" t="s">
        <v>19</v>
      </c>
      <c r="G72" s="103" t="s">
        <v>19</v>
      </c>
      <c r="H72" s="103" t="s">
        <v>19</v>
      </c>
      <c r="I72" s="103" t="n">
        <f aca="false">I65+I48+I34+I20</f>
        <v>0</v>
      </c>
      <c r="J72" s="105" t="n">
        <f aca="false">J41</f>
        <v>150</v>
      </c>
      <c r="K72" s="99"/>
      <c r="L72" s="100"/>
    </row>
    <row r="73" customFormat="false" ht="16.5" hidden="false" customHeight="true" outlineLevel="0" collapsed="false">
      <c r="A73" s="94"/>
      <c r="B73" s="94"/>
      <c r="C73" s="106" t="n">
        <v>2023</v>
      </c>
      <c r="D73" s="107" t="n">
        <f aca="false">J73</f>
        <v>150</v>
      </c>
      <c r="E73" s="107"/>
      <c r="F73" s="107"/>
      <c r="G73" s="107"/>
      <c r="H73" s="107"/>
      <c r="I73" s="107" t="n">
        <v>0</v>
      </c>
      <c r="J73" s="108" t="n">
        <v>150</v>
      </c>
      <c r="K73" s="99"/>
      <c r="L73" s="100"/>
    </row>
    <row r="74" customFormat="false" ht="21" hidden="false" customHeight="true" outlineLevel="0" collapsed="false">
      <c r="A74" s="94"/>
      <c r="B74" s="94"/>
      <c r="C74" s="109" t="s">
        <v>74</v>
      </c>
      <c r="D74" s="110" t="n">
        <f aca="false">D67+D68+D69+D70+D71+D72+D73</f>
        <v>2419.73</v>
      </c>
      <c r="E74" s="111" t="s">
        <v>19</v>
      </c>
      <c r="F74" s="111" t="s">
        <v>19</v>
      </c>
      <c r="G74" s="111" t="s">
        <v>19</v>
      </c>
      <c r="H74" s="111" t="s">
        <v>19</v>
      </c>
      <c r="I74" s="110" t="n">
        <f aca="false">I67+I68+I69+I70+I71+I72+I73</f>
        <v>1369.73</v>
      </c>
      <c r="J74" s="112" t="n">
        <f aca="false">J67+J68+J69+J70+J71+J72+J73</f>
        <v>1050</v>
      </c>
      <c r="K74" s="99"/>
      <c r="L74" s="100"/>
    </row>
    <row r="77" customFormat="false" ht="16.5" hidden="false" customHeight="true" outlineLevel="0" collapsed="false">
      <c r="I77" s="113"/>
    </row>
    <row r="79" customFormat="false" ht="16.5" hidden="false" customHeight="true" outlineLevel="0" collapsed="false">
      <c r="J79" s="114"/>
    </row>
  </sheetData>
  <mergeCells count="73"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1"/>
    <mergeCell ref="A12:A21"/>
    <mergeCell ref="B12:B21"/>
    <mergeCell ref="C12:C13"/>
    <mergeCell ref="D12:D13"/>
    <mergeCell ref="E12:E13"/>
    <mergeCell ref="F12:F13"/>
    <mergeCell ref="G12:G13"/>
    <mergeCell ref="H12:H13"/>
    <mergeCell ref="I12:I13"/>
    <mergeCell ref="J12:J13"/>
    <mergeCell ref="K12:K21"/>
    <mergeCell ref="L12:L21"/>
    <mergeCell ref="C14:C15"/>
    <mergeCell ref="D14:D15"/>
    <mergeCell ref="E14:E15"/>
    <mergeCell ref="F14:F15"/>
    <mergeCell ref="G14:G15"/>
    <mergeCell ref="H14:H15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A22:A28"/>
    <mergeCell ref="B22:B28"/>
    <mergeCell ref="K22:K28"/>
    <mergeCell ref="L22:L28"/>
    <mergeCell ref="A29:A35"/>
    <mergeCell ref="B29:B35"/>
    <mergeCell ref="K29:K35"/>
    <mergeCell ref="L29:L35"/>
    <mergeCell ref="A36:A42"/>
    <mergeCell ref="B36:B42"/>
    <mergeCell ref="K36:K42"/>
    <mergeCell ref="L36:L42"/>
    <mergeCell ref="A43:A49"/>
    <mergeCell ref="B43:B49"/>
    <mergeCell ref="K43:K49"/>
    <mergeCell ref="L43:L49"/>
    <mergeCell ref="A50:A56"/>
    <mergeCell ref="B50:B56"/>
    <mergeCell ref="K50:K56"/>
    <mergeCell ref="L50:L56"/>
    <mergeCell ref="A60:A66"/>
    <mergeCell ref="B60:B66"/>
    <mergeCell ref="K60:K66"/>
    <mergeCell ref="L60:L66"/>
    <mergeCell ref="A67:B74"/>
    <mergeCell ref="K67:K74"/>
    <mergeCell ref="L67:L74"/>
  </mergeCells>
  <printOptions headings="false" gridLines="false" gridLinesSet="true" horizontalCentered="false" verticalCentered="false"/>
  <pageMargins left="0.551388888888889" right="0.511805555555555" top="0.2" bottom="0.157638888888889" header="0.511805555555555" footer="0.511805555555555"/>
  <pageSetup paperSize="9" scale="3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false"/>
  </sheetPr>
  <dimension ref="A1:L69"/>
  <sheetViews>
    <sheetView showFormulas="false" showGridLines="true" showRowColHeaders="true" showZeros="true" rightToLeft="false" tabSelected="false" showOutlineSymbols="true" defaultGridColor="true" view="pageBreakPreview" topLeftCell="B19" colorId="64" zoomScale="68" zoomScaleNormal="75" zoomScalePageLayoutView="68" workbookViewId="0">
      <selection pane="topLeft" activeCell="F74" activeCellId="0" sqref="F74"/>
    </sheetView>
  </sheetViews>
  <sheetFormatPr defaultColWidth="8.8671875" defaultRowHeight="17.25" zeroHeight="false" outlineLevelRow="0" outlineLevelCol="0"/>
  <cols>
    <col collapsed="false" customWidth="true" hidden="false" outlineLevel="0" max="1" min="1" style="71" width="4.86"/>
    <col collapsed="false" customWidth="true" hidden="false" outlineLevel="0" max="2" min="2" style="71" width="75.42"/>
    <col collapsed="false" customWidth="true" hidden="false" outlineLevel="0" max="3" min="3" style="71" width="13.7"/>
    <col collapsed="false" customWidth="true" hidden="false" outlineLevel="0" max="4" min="4" style="71" width="19.57"/>
    <col collapsed="false" customWidth="true" hidden="false" outlineLevel="0" max="5" min="5" style="71" width="14.57"/>
    <col collapsed="false" customWidth="true" hidden="false" outlineLevel="0" max="6" min="6" style="71" width="10.85"/>
    <col collapsed="false" customWidth="true" hidden="false" outlineLevel="0" max="7" min="7" style="71" width="16.71"/>
    <col collapsed="false" customWidth="true" hidden="false" outlineLevel="0" max="8" min="8" style="71" width="21.71"/>
    <col collapsed="false" customWidth="true" hidden="false" outlineLevel="0" max="9" min="9" style="71" width="23.86"/>
    <col collapsed="false" customWidth="true" hidden="false" outlineLevel="0" max="10" min="10" style="71" width="17.14"/>
    <col collapsed="false" customWidth="true" hidden="false" outlineLevel="0" max="11" min="11" style="71" width="41.71"/>
    <col collapsed="false" customWidth="true" hidden="false" outlineLevel="0" max="12" min="12" style="71" width="69.71"/>
    <col collapsed="false" customWidth="false" hidden="false" outlineLevel="0" max="1024" min="13" style="71" width="8.86"/>
  </cols>
  <sheetData>
    <row r="1" customFormat="false" ht="48.75" hidden="false" customHeight="true" outlineLevel="0" collapsed="false">
      <c r="A1" s="115"/>
      <c r="B1" s="116" t="s">
        <v>43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customFormat="false" ht="28.5" hidden="false" customHeight="true" outlineLevel="0" collapsed="false">
      <c r="A2" s="74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customFormat="false" ht="22.5" hidden="false" customHeight="true" outlineLevel="0" collapsed="false">
      <c r="A3" s="75" t="s">
        <v>1</v>
      </c>
      <c r="B3" s="75" t="s">
        <v>2</v>
      </c>
      <c r="C3" s="75" t="s">
        <v>45</v>
      </c>
      <c r="D3" s="75" t="s">
        <v>46</v>
      </c>
      <c r="E3" s="75" t="s">
        <v>5</v>
      </c>
      <c r="F3" s="75"/>
      <c r="G3" s="75"/>
      <c r="H3" s="75"/>
      <c r="I3" s="75"/>
      <c r="J3" s="75" t="s">
        <v>6</v>
      </c>
      <c r="K3" s="75" t="s">
        <v>7</v>
      </c>
      <c r="L3" s="75" t="s">
        <v>47</v>
      </c>
    </row>
    <row r="4" customFormat="false" ht="22.5" hidden="false" customHeight="true" outlineLevel="0" collapsed="false">
      <c r="A4" s="75"/>
      <c r="B4" s="75"/>
      <c r="C4" s="75"/>
      <c r="D4" s="75"/>
      <c r="E4" s="75" t="s">
        <v>8</v>
      </c>
      <c r="F4" s="75" t="s">
        <v>9</v>
      </c>
      <c r="G4" s="75"/>
      <c r="H4" s="75"/>
      <c r="I4" s="75"/>
      <c r="J4" s="75"/>
      <c r="K4" s="75"/>
      <c r="L4" s="75"/>
    </row>
    <row r="5" customFormat="false" ht="18.75" hidden="false" customHeight="true" outlineLevel="0" collapsed="false">
      <c r="A5" s="75"/>
      <c r="B5" s="75"/>
      <c r="C5" s="75"/>
      <c r="D5" s="75"/>
      <c r="E5" s="75"/>
      <c r="F5" s="75" t="s">
        <v>10</v>
      </c>
      <c r="G5" s="75"/>
      <c r="H5" s="75"/>
      <c r="I5" s="75" t="s">
        <v>11</v>
      </c>
      <c r="J5" s="75"/>
      <c r="K5" s="75"/>
      <c r="L5" s="75"/>
    </row>
    <row r="6" customFormat="false" ht="20.25" hidden="false" customHeight="true" outlineLevel="0" collapsed="false">
      <c r="A6" s="75"/>
      <c r="B6" s="75"/>
      <c r="C6" s="75"/>
      <c r="D6" s="75"/>
      <c r="E6" s="75"/>
      <c r="F6" s="75" t="s">
        <v>13</v>
      </c>
      <c r="G6" s="75" t="s">
        <v>12</v>
      </c>
      <c r="H6" s="75"/>
      <c r="I6" s="75"/>
      <c r="J6" s="75"/>
      <c r="K6" s="75"/>
      <c r="L6" s="75"/>
    </row>
    <row r="7" customFormat="false" ht="48.75" hidden="false" customHeight="true" outlineLevel="0" collapsed="false">
      <c r="A7" s="75"/>
      <c r="B7" s="75"/>
      <c r="C7" s="75"/>
      <c r="D7" s="75"/>
      <c r="E7" s="75"/>
      <c r="F7" s="75"/>
      <c r="G7" s="75" t="s">
        <v>14</v>
      </c>
      <c r="H7" s="75" t="s">
        <v>15</v>
      </c>
      <c r="I7" s="75"/>
      <c r="J7" s="75"/>
      <c r="K7" s="75"/>
      <c r="L7" s="75"/>
    </row>
    <row r="8" customFormat="false" ht="17.25" hidden="false" customHeight="true" outlineLevel="0" collapsed="false">
      <c r="A8" s="76" t="n">
        <v>1</v>
      </c>
      <c r="B8" s="76" t="n">
        <v>2</v>
      </c>
      <c r="C8" s="76" t="n">
        <v>3</v>
      </c>
      <c r="D8" s="76" t="n">
        <v>4</v>
      </c>
      <c r="E8" s="76" t="n">
        <v>5</v>
      </c>
      <c r="F8" s="76" t="n">
        <v>6</v>
      </c>
      <c r="G8" s="76" t="n">
        <v>7</v>
      </c>
      <c r="H8" s="76" t="n">
        <v>8</v>
      </c>
      <c r="I8" s="76" t="n">
        <v>9</v>
      </c>
      <c r="J8" s="76" t="n">
        <v>10</v>
      </c>
      <c r="K8" s="76" t="n">
        <v>11</v>
      </c>
      <c r="L8" s="76" t="n">
        <v>12</v>
      </c>
    </row>
    <row r="9" customFormat="false" ht="33" hidden="false" customHeight="true" outlineLevel="0" collapsed="false">
      <c r="A9" s="117" t="s">
        <v>87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customFormat="false" ht="17.25" hidden="false" customHeight="true" outlineLevel="0" collapsed="false">
      <c r="A10" s="118" t="s">
        <v>88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customFormat="false" ht="25.5" hidden="false" customHeight="true" outlineLevel="0" collapsed="false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customFormat="false" ht="16.5" hidden="false" customHeight="true" outlineLevel="0" collapsed="false">
      <c r="A12" s="79" t="s">
        <v>16</v>
      </c>
      <c r="B12" s="79" t="s">
        <v>89</v>
      </c>
      <c r="C12" s="79" t="n">
        <v>2017</v>
      </c>
      <c r="D12" s="81" t="n">
        <v>10</v>
      </c>
      <c r="E12" s="81" t="s">
        <v>19</v>
      </c>
      <c r="F12" s="81" t="s">
        <v>19</v>
      </c>
      <c r="G12" s="81" t="s">
        <v>19</v>
      </c>
      <c r="H12" s="81" t="s">
        <v>19</v>
      </c>
      <c r="I12" s="81" t="n">
        <v>10</v>
      </c>
      <c r="J12" s="79" t="s">
        <v>19</v>
      </c>
      <c r="K12" s="79" t="s">
        <v>51</v>
      </c>
      <c r="L12" s="79" t="s">
        <v>90</v>
      </c>
    </row>
    <row r="13" customFormat="false" ht="4.5" hidden="false" customHeight="true" outlineLevel="0" collapsed="false">
      <c r="A13" s="79"/>
      <c r="B13" s="79"/>
      <c r="C13" s="79"/>
      <c r="D13" s="81"/>
      <c r="E13" s="81"/>
      <c r="F13" s="81"/>
      <c r="G13" s="81"/>
      <c r="H13" s="81"/>
      <c r="I13" s="81"/>
      <c r="J13" s="79"/>
      <c r="K13" s="79"/>
      <c r="L13" s="79"/>
    </row>
    <row r="14" customFormat="false" ht="12" hidden="false" customHeight="true" outlineLevel="0" collapsed="false">
      <c r="A14" s="79"/>
      <c r="B14" s="79"/>
      <c r="C14" s="79" t="n">
        <v>2018</v>
      </c>
      <c r="D14" s="119" t="n">
        <v>9.97614</v>
      </c>
      <c r="E14" s="83" t="s">
        <v>19</v>
      </c>
      <c r="F14" s="83" t="s">
        <v>19</v>
      </c>
      <c r="G14" s="83" t="s">
        <v>19</v>
      </c>
      <c r="H14" s="83" t="s">
        <v>19</v>
      </c>
      <c r="I14" s="119" t="n">
        <v>9.97614</v>
      </c>
      <c r="J14" s="79" t="s">
        <v>19</v>
      </c>
      <c r="K14" s="79"/>
      <c r="L14" s="79"/>
    </row>
    <row r="15" customFormat="false" ht="7.5" hidden="false" customHeight="true" outlineLevel="0" collapsed="false">
      <c r="A15" s="79"/>
      <c r="B15" s="79"/>
      <c r="C15" s="79"/>
      <c r="D15" s="119"/>
      <c r="E15" s="83"/>
      <c r="F15" s="83"/>
      <c r="G15" s="83"/>
      <c r="H15" s="83"/>
      <c r="I15" s="119"/>
      <c r="J15" s="79"/>
      <c r="K15" s="79"/>
      <c r="L15" s="79"/>
    </row>
    <row r="16" customFormat="false" ht="16.5" hidden="false" customHeight="true" outlineLevel="0" collapsed="false">
      <c r="A16" s="79"/>
      <c r="B16" s="79"/>
      <c r="C16" s="79" t="n">
        <v>2019</v>
      </c>
      <c r="D16" s="83" t="n">
        <v>10</v>
      </c>
      <c r="E16" s="83" t="s">
        <v>19</v>
      </c>
      <c r="F16" s="83" t="s">
        <v>19</v>
      </c>
      <c r="G16" s="83" t="s">
        <v>19</v>
      </c>
      <c r="H16" s="83" t="s">
        <v>19</v>
      </c>
      <c r="I16" s="83" t="n">
        <v>10</v>
      </c>
      <c r="J16" s="79" t="s">
        <v>19</v>
      </c>
      <c r="K16" s="79"/>
      <c r="L16" s="79"/>
    </row>
    <row r="17" customFormat="false" ht="2.25" hidden="false" customHeight="true" outlineLevel="0" collapsed="false">
      <c r="A17" s="79"/>
      <c r="B17" s="79"/>
      <c r="C17" s="79"/>
      <c r="D17" s="83"/>
      <c r="E17" s="83"/>
      <c r="F17" s="83"/>
      <c r="G17" s="83"/>
      <c r="H17" s="83"/>
      <c r="I17" s="83"/>
      <c r="J17" s="79"/>
      <c r="K17" s="79"/>
      <c r="L17" s="79"/>
    </row>
    <row r="18" s="90" customFormat="true" ht="17.25" hidden="false" customHeight="true" outlineLevel="0" collapsed="false">
      <c r="A18" s="79"/>
      <c r="B18" s="79"/>
      <c r="C18" s="79" t="n">
        <v>2020</v>
      </c>
      <c r="D18" s="83" t="n">
        <v>0</v>
      </c>
      <c r="E18" s="83" t="s">
        <v>19</v>
      </c>
      <c r="F18" s="83" t="s">
        <v>19</v>
      </c>
      <c r="G18" s="83" t="s">
        <v>19</v>
      </c>
      <c r="H18" s="83" t="s">
        <v>19</v>
      </c>
      <c r="I18" s="83" t="n">
        <v>0</v>
      </c>
      <c r="J18" s="79"/>
      <c r="K18" s="79"/>
      <c r="L18" s="79"/>
    </row>
    <row r="19" customFormat="false" ht="16.5" hidden="false" customHeight="true" outlineLevel="0" collapsed="false">
      <c r="A19" s="79"/>
      <c r="B19" s="79"/>
      <c r="C19" s="120" t="n">
        <v>2021</v>
      </c>
      <c r="D19" s="121" t="n">
        <f aca="false">I19</f>
        <v>0</v>
      </c>
      <c r="E19" s="83" t="s">
        <v>19</v>
      </c>
      <c r="F19" s="83" t="s">
        <v>19</v>
      </c>
      <c r="G19" s="83" t="s">
        <v>19</v>
      </c>
      <c r="H19" s="83" t="s">
        <v>19</v>
      </c>
      <c r="I19" s="83" t="n">
        <v>0</v>
      </c>
      <c r="J19" s="122"/>
      <c r="K19" s="79"/>
      <c r="L19" s="79"/>
    </row>
    <row r="20" customFormat="false" ht="16.5" hidden="false" customHeight="true" outlineLevel="0" collapsed="false">
      <c r="A20" s="79"/>
      <c r="B20" s="79"/>
      <c r="C20" s="120" t="n">
        <v>2022</v>
      </c>
      <c r="D20" s="121" t="n">
        <f aca="false">I20</f>
        <v>0</v>
      </c>
      <c r="E20" s="83" t="s">
        <v>19</v>
      </c>
      <c r="F20" s="83" t="s">
        <v>19</v>
      </c>
      <c r="G20" s="83" t="s">
        <v>19</v>
      </c>
      <c r="H20" s="83" t="s">
        <v>19</v>
      </c>
      <c r="I20" s="83" t="n">
        <v>0</v>
      </c>
      <c r="J20" s="122"/>
      <c r="K20" s="79"/>
      <c r="L20" s="79"/>
    </row>
    <row r="21" customFormat="false" ht="16.5" hidden="false" customHeight="true" outlineLevel="0" collapsed="false">
      <c r="A21" s="79"/>
      <c r="B21" s="79"/>
      <c r="C21" s="120" t="n">
        <v>2023</v>
      </c>
      <c r="D21" s="121" t="n">
        <v>0</v>
      </c>
      <c r="E21" s="83" t="s">
        <v>19</v>
      </c>
      <c r="F21" s="83" t="s">
        <v>19</v>
      </c>
      <c r="G21" s="83" t="s">
        <v>19</v>
      </c>
      <c r="H21" s="83" t="s">
        <v>19</v>
      </c>
      <c r="I21" s="83" t="n">
        <v>0</v>
      </c>
      <c r="J21" s="122"/>
      <c r="K21" s="79"/>
      <c r="L21" s="79"/>
    </row>
    <row r="22" customFormat="false" ht="16.5" hidden="false" customHeight="true" outlineLevel="0" collapsed="false">
      <c r="A22" s="79" t="s">
        <v>53</v>
      </c>
      <c r="B22" s="79" t="s">
        <v>91</v>
      </c>
      <c r="C22" s="79" t="n">
        <v>2017</v>
      </c>
      <c r="D22" s="83" t="n">
        <v>10</v>
      </c>
      <c r="E22" s="83" t="s">
        <v>19</v>
      </c>
      <c r="F22" s="79" t="s">
        <v>19</v>
      </c>
      <c r="G22" s="79" t="s">
        <v>19</v>
      </c>
      <c r="H22" s="79" t="s">
        <v>19</v>
      </c>
      <c r="I22" s="83" t="n">
        <v>10</v>
      </c>
      <c r="J22" s="79" t="s">
        <v>19</v>
      </c>
      <c r="K22" s="79" t="s">
        <v>55</v>
      </c>
      <c r="L22" s="79" t="s">
        <v>56</v>
      </c>
    </row>
    <row r="23" customFormat="false" ht="16.5" hidden="false" customHeight="true" outlineLevel="0" collapsed="false">
      <c r="A23" s="79"/>
      <c r="B23" s="79"/>
      <c r="C23" s="79" t="n">
        <v>2018</v>
      </c>
      <c r="D23" s="83" t="n">
        <v>10</v>
      </c>
      <c r="E23" s="83" t="s">
        <v>19</v>
      </c>
      <c r="F23" s="79" t="s">
        <v>19</v>
      </c>
      <c r="G23" s="79" t="s">
        <v>19</v>
      </c>
      <c r="H23" s="79" t="s">
        <v>19</v>
      </c>
      <c r="I23" s="83" t="n">
        <v>10</v>
      </c>
      <c r="J23" s="79" t="s">
        <v>19</v>
      </c>
      <c r="K23" s="79"/>
      <c r="L23" s="79"/>
    </row>
    <row r="24" customFormat="false" ht="16.5" hidden="false" customHeight="true" outlineLevel="0" collapsed="false">
      <c r="A24" s="79"/>
      <c r="B24" s="79"/>
      <c r="C24" s="79" t="n">
        <v>2019</v>
      </c>
      <c r="D24" s="83" t="n">
        <v>20</v>
      </c>
      <c r="E24" s="83" t="s">
        <v>19</v>
      </c>
      <c r="F24" s="79" t="s">
        <v>19</v>
      </c>
      <c r="G24" s="79" t="s">
        <v>19</v>
      </c>
      <c r="H24" s="79" t="s">
        <v>19</v>
      </c>
      <c r="I24" s="83" t="n">
        <v>20</v>
      </c>
      <c r="J24" s="79" t="s">
        <v>19</v>
      </c>
      <c r="K24" s="79"/>
      <c r="L24" s="79"/>
    </row>
    <row r="25" s="90" customFormat="true" ht="16.5" hidden="false" customHeight="true" outlineLevel="0" collapsed="false">
      <c r="A25" s="79"/>
      <c r="B25" s="79"/>
      <c r="C25" s="79" t="n">
        <v>2020</v>
      </c>
      <c r="D25" s="80" t="n">
        <v>3.411</v>
      </c>
      <c r="E25" s="81" t="s">
        <v>19</v>
      </c>
      <c r="F25" s="81" t="s">
        <v>19</v>
      </c>
      <c r="G25" s="81" t="s">
        <v>19</v>
      </c>
      <c r="H25" s="81" t="s">
        <v>19</v>
      </c>
      <c r="I25" s="80" t="n">
        <v>3.411</v>
      </c>
      <c r="J25" s="79" t="s">
        <v>19</v>
      </c>
      <c r="K25" s="79"/>
      <c r="L25" s="79"/>
    </row>
    <row r="26" customFormat="false" ht="16.5" hidden="false" customHeight="true" outlineLevel="0" collapsed="false">
      <c r="A26" s="79"/>
      <c r="B26" s="79"/>
      <c r="C26" s="120" t="n">
        <v>2021</v>
      </c>
      <c r="D26" s="83" t="n">
        <v>20</v>
      </c>
      <c r="E26" s="83" t="s">
        <v>19</v>
      </c>
      <c r="F26" s="83" t="s">
        <v>19</v>
      </c>
      <c r="G26" s="83" t="s">
        <v>19</v>
      </c>
      <c r="H26" s="83" t="s">
        <v>19</v>
      </c>
      <c r="I26" s="83" t="n">
        <v>20</v>
      </c>
      <c r="J26" s="120" t="s">
        <v>19</v>
      </c>
      <c r="K26" s="79"/>
      <c r="L26" s="79"/>
    </row>
    <row r="27" customFormat="false" ht="16.5" hidden="false" customHeight="true" outlineLevel="0" collapsed="false">
      <c r="A27" s="79"/>
      <c r="B27" s="79"/>
      <c r="C27" s="120" t="n">
        <v>2022</v>
      </c>
      <c r="D27" s="83" t="n">
        <f aca="false">I27</f>
        <v>0</v>
      </c>
      <c r="E27" s="83" t="s">
        <v>19</v>
      </c>
      <c r="F27" s="83" t="s">
        <v>19</v>
      </c>
      <c r="G27" s="83" t="s">
        <v>19</v>
      </c>
      <c r="H27" s="83" t="s">
        <v>19</v>
      </c>
      <c r="I27" s="83" t="n">
        <v>0</v>
      </c>
      <c r="J27" s="120" t="s">
        <v>19</v>
      </c>
      <c r="K27" s="79"/>
      <c r="L27" s="79"/>
    </row>
    <row r="28" customFormat="false" ht="16.5" hidden="false" customHeight="true" outlineLevel="0" collapsed="false">
      <c r="A28" s="79"/>
      <c r="B28" s="79"/>
      <c r="C28" s="120" t="n">
        <v>2023</v>
      </c>
      <c r="D28" s="83" t="n">
        <v>0</v>
      </c>
      <c r="E28" s="123" t="s">
        <v>19</v>
      </c>
      <c r="F28" s="123" t="s">
        <v>19</v>
      </c>
      <c r="G28" s="123" t="s">
        <v>19</v>
      </c>
      <c r="H28" s="123" t="s">
        <v>19</v>
      </c>
      <c r="I28" s="83" t="n">
        <v>0</v>
      </c>
      <c r="J28" s="120"/>
      <c r="K28" s="79"/>
      <c r="L28" s="79"/>
    </row>
    <row r="29" customFormat="false" ht="17.25" hidden="false" customHeight="true" outlineLevel="0" collapsed="false">
      <c r="A29" s="124" t="s">
        <v>92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customFormat="false" ht="21.75" hidden="false" customHeight="true" outlineLevel="0" collapsed="false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customFormat="false" ht="16.5" hidden="false" customHeight="true" outlineLevel="0" collapsed="false">
      <c r="A31" s="79" t="s">
        <v>57</v>
      </c>
      <c r="B31" s="88" t="s">
        <v>93</v>
      </c>
      <c r="C31" s="79" t="n">
        <v>2017</v>
      </c>
      <c r="D31" s="81" t="n">
        <v>30</v>
      </c>
      <c r="E31" s="81" t="s">
        <v>19</v>
      </c>
      <c r="F31" s="81" t="s">
        <v>19</v>
      </c>
      <c r="G31" s="81" t="s">
        <v>19</v>
      </c>
      <c r="H31" s="81" t="s">
        <v>19</v>
      </c>
      <c r="I31" s="81" t="n">
        <v>30</v>
      </c>
      <c r="J31" s="79" t="s">
        <v>19</v>
      </c>
      <c r="K31" s="79" t="s">
        <v>94</v>
      </c>
      <c r="L31" s="79" t="s">
        <v>95</v>
      </c>
    </row>
    <row r="32" customFormat="false" ht="16.5" hidden="false" customHeight="true" outlineLevel="0" collapsed="false">
      <c r="A32" s="79"/>
      <c r="B32" s="88"/>
      <c r="C32" s="79" t="n">
        <v>2018</v>
      </c>
      <c r="D32" s="81" t="n">
        <v>30</v>
      </c>
      <c r="E32" s="81" t="s">
        <v>19</v>
      </c>
      <c r="F32" s="81" t="s">
        <v>19</v>
      </c>
      <c r="G32" s="81" t="s">
        <v>19</v>
      </c>
      <c r="H32" s="81" t="s">
        <v>19</v>
      </c>
      <c r="I32" s="81" t="n">
        <v>30</v>
      </c>
      <c r="J32" s="79" t="s">
        <v>19</v>
      </c>
      <c r="K32" s="79"/>
      <c r="L32" s="79"/>
    </row>
    <row r="33" customFormat="false" ht="16.5" hidden="false" customHeight="true" outlineLevel="0" collapsed="false">
      <c r="A33" s="79"/>
      <c r="B33" s="88"/>
      <c r="C33" s="79" t="n">
        <v>2019</v>
      </c>
      <c r="D33" s="81" t="n">
        <v>40</v>
      </c>
      <c r="E33" s="81" t="s">
        <v>19</v>
      </c>
      <c r="F33" s="81" t="s">
        <v>19</v>
      </c>
      <c r="G33" s="81" t="s">
        <v>19</v>
      </c>
      <c r="H33" s="81" t="s">
        <v>19</v>
      </c>
      <c r="I33" s="81" t="n">
        <v>40</v>
      </c>
      <c r="J33" s="79" t="s">
        <v>19</v>
      </c>
      <c r="K33" s="79"/>
      <c r="L33" s="79"/>
    </row>
    <row r="34" s="90" customFormat="true" ht="20.25" hidden="false" customHeight="true" outlineLevel="0" collapsed="false">
      <c r="A34" s="79"/>
      <c r="B34" s="88"/>
      <c r="C34" s="79" t="n">
        <v>2020</v>
      </c>
      <c r="D34" s="81" t="n">
        <f aca="false">I34</f>
        <v>40</v>
      </c>
      <c r="E34" s="81" t="s">
        <v>19</v>
      </c>
      <c r="F34" s="81" t="s">
        <v>19</v>
      </c>
      <c r="G34" s="81" t="s">
        <v>19</v>
      </c>
      <c r="H34" s="81" t="s">
        <v>19</v>
      </c>
      <c r="I34" s="81" t="n">
        <v>40</v>
      </c>
      <c r="J34" s="79" t="s">
        <v>19</v>
      </c>
      <c r="K34" s="79"/>
      <c r="L34" s="79"/>
    </row>
    <row r="35" s="90" customFormat="true" ht="36.75" hidden="false" customHeight="true" outlineLevel="0" collapsed="false">
      <c r="A35" s="79"/>
      <c r="B35" s="88"/>
      <c r="C35" s="79"/>
      <c r="D35" s="81" t="n">
        <v>100</v>
      </c>
      <c r="E35" s="81" t="s">
        <v>19</v>
      </c>
      <c r="F35" s="81" t="s">
        <v>19</v>
      </c>
      <c r="G35" s="81" t="s">
        <v>19</v>
      </c>
      <c r="H35" s="81" t="s">
        <v>19</v>
      </c>
      <c r="I35" s="81" t="n">
        <v>100</v>
      </c>
      <c r="J35" s="79"/>
      <c r="K35" s="79" t="s">
        <v>96</v>
      </c>
      <c r="L35" s="79"/>
    </row>
    <row r="36" s="90" customFormat="true" ht="27" hidden="false" customHeight="true" outlineLevel="0" collapsed="false">
      <c r="A36" s="79"/>
      <c r="B36" s="88"/>
      <c r="C36" s="125" t="n">
        <v>2021</v>
      </c>
      <c r="D36" s="81" t="n">
        <v>40</v>
      </c>
      <c r="E36" s="81" t="s">
        <v>19</v>
      </c>
      <c r="F36" s="81" t="s">
        <v>19</v>
      </c>
      <c r="G36" s="81" t="s">
        <v>19</v>
      </c>
      <c r="H36" s="81" t="s">
        <v>19</v>
      </c>
      <c r="I36" s="81" t="n">
        <v>40</v>
      </c>
      <c r="J36" s="79"/>
      <c r="K36" s="126" t="s">
        <v>94</v>
      </c>
      <c r="L36" s="79"/>
    </row>
    <row r="37" customFormat="false" ht="36" hidden="false" customHeight="true" outlineLevel="0" collapsed="false">
      <c r="A37" s="79"/>
      <c r="B37" s="88"/>
      <c r="C37" s="125"/>
      <c r="D37" s="81" t="n">
        <v>100</v>
      </c>
      <c r="E37" s="81" t="s">
        <v>19</v>
      </c>
      <c r="F37" s="81" t="s">
        <v>19</v>
      </c>
      <c r="G37" s="81" t="s">
        <v>19</v>
      </c>
      <c r="H37" s="81" t="s">
        <v>19</v>
      </c>
      <c r="I37" s="81" t="n">
        <v>100</v>
      </c>
      <c r="J37" s="122"/>
      <c r="K37" s="127" t="s">
        <v>96</v>
      </c>
      <c r="L37" s="79"/>
    </row>
    <row r="38" customFormat="false" ht="34.5" hidden="false" customHeight="true" outlineLevel="0" collapsed="false">
      <c r="A38" s="79"/>
      <c r="B38" s="88"/>
      <c r="C38" s="125" t="n">
        <v>2022</v>
      </c>
      <c r="D38" s="81" t="n">
        <f aca="false">I38</f>
        <v>0</v>
      </c>
      <c r="E38" s="81" t="s">
        <v>19</v>
      </c>
      <c r="F38" s="81" t="s">
        <v>19</v>
      </c>
      <c r="G38" s="81" t="s">
        <v>19</v>
      </c>
      <c r="H38" s="81" t="s">
        <v>19</v>
      </c>
      <c r="I38" s="81" t="n">
        <v>0</v>
      </c>
      <c r="J38" s="122"/>
      <c r="K38" s="79" t="s">
        <v>97</v>
      </c>
      <c r="L38" s="79"/>
    </row>
    <row r="39" customFormat="false" ht="23.25" hidden="false" customHeight="true" outlineLevel="0" collapsed="false">
      <c r="A39" s="79"/>
      <c r="B39" s="88"/>
      <c r="C39" s="125" t="n">
        <v>2023</v>
      </c>
      <c r="D39" s="81" t="n">
        <v>0</v>
      </c>
      <c r="E39" s="81" t="s">
        <v>19</v>
      </c>
      <c r="F39" s="81" t="s">
        <v>19</v>
      </c>
      <c r="G39" s="81" t="s">
        <v>19</v>
      </c>
      <c r="H39" s="81" t="s">
        <v>19</v>
      </c>
      <c r="I39" s="81" t="n">
        <v>0</v>
      </c>
      <c r="J39" s="122"/>
      <c r="K39" s="79"/>
      <c r="L39" s="79"/>
    </row>
    <row r="40" customFormat="false" ht="23.25" hidden="false" customHeight="true" outlineLevel="0" collapsed="false">
      <c r="A40" s="79" t="s">
        <v>60</v>
      </c>
      <c r="B40" s="79" t="s">
        <v>98</v>
      </c>
      <c r="C40" s="79" t="n">
        <v>2017</v>
      </c>
      <c r="D40" s="119" t="n">
        <v>49.9016</v>
      </c>
      <c r="E40" s="81" t="s">
        <v>19</v>
      </c>
      <c r="F40" s="81" t="s">
        <v>19</v>
      </c>
      <c r="G40" s="81" t="s">
        <v>19</v>
      </c>
      <c r="H40" s="81" t="s">
        <v>19</v>
      </c>
      <c r="I40" s="119" t="n">
        <v>49.9016</v>
      </c>
      <c r="J40" s="79" t="s">
        <v>19</v>
      </c>
      <c r="K40" s="79" t="s">
        <v>99</v>
      </c>
      <c r="L40" s="79" t="s">
        <v>100</v>
      </c>
    </row>
    <row r="41" customFormat="false" ht="21.75" hidden="false" customHeight="true" outlineLevel="0" collapsed="false">
      <c r="A41" s="79"/>
      <c r="B41" s="79"/>
      <c r="C41" s="79" t="n">
        <v>2018</v>
      </c>
      <c r="D41" s="119" t="n">
        <v>49.9016</v>
      </c>
      <c r="E41" s="81" t="s">
        <v>19</v>
      </c>
      <c r="F41" s="81" t="s">
        <v>19</v>
      </c>
      <c r="G41" s="81" t="s">
        <v>19</v>
      </c>
      <c r="H41" s="81" t="s">
        <v>19</v>
      </c>
      <c r="I41" s="119" t="n">
        <v>49.9016</v>
      </c>
      <c r="J41" s="81" t="s">
        <v>19</v>
      </c>
      <c r="K41" s="79"/>
      <c r="L41" s="79"/>
    </row>
    <row r="42" s="90" customFormat="true" ht="19.5" hidden="false" customHeight="true" outlineLevel="0" collapsed="false">
      <c r="A42" s="79"/>
      <c r="B42" s="79"/>
      <c r="C42" s="79" t="n">
        <v>2019</v>
      </c>
      <c r="D42" s="128" t="n">
        <f aca="false">I42</f>
        <v>59.99905</v>
      </c>
      <c r="E42" s="81" t="s">
        <v>19</v>
      </c>
      <c r="F42" s="81" t="s">
        <v>19</v>
      </c>
      <c r="G42" s="81" t="s">
        <v>19</v>
      </c>
      <c r="H42" s="81" t="s">
        <v>19</v>
      </c>
      <c r="I42" s="119" t="n">
        <v>59.99905</v>
      </c>
      <c r="J42" s="81" t="s">
        <v>19</v>
      </c>
      <c r="K42" s="79"/>
      <c r="L42" s="79"/>
    </row>
    <row r="43" s="90" customFormat="true" ht="16.5" hidden="false" customHeight="true" outlineLevel="0" collapsed="false">
      <c r="A43" s="79"/>
      <c r="B43" s="79"/>
      <c r="C43" s="79" t="n">
        <v>2020</v>
      </c>
      <c r="D43" s="82" t="n">
        <f aca="false">I43</f>
        <v>60</v>
      </c>
      <c r="E43" s="81" t="s">
        <v>19</v>
      </c>
      <c r="F43" s="81" t="s">
        <v>19</v>
      </c>
      <c r="G43" s="81" t="s">
        <v>19</v>
      </c>
      <c r="H43" s="81" t="s">
        <v>19</v>
      </c>
      <c r="I43" s="82" t="n">
        <v>60</v>
      </c>
      <c r="J43" s="81" t="s">
        <v>19</v>
      </c>
      <c r="K43" s="79"/>
      <c r="L43" s="79"/>
    </row>
    <row r="44" customFormat="false" ht="19.5" hidden="false" customHeight="true" outlineLevel="0" collapsed="false">
      <c r="A44" s="79"/>
      <c r="B44" s="79"/>
      <c r="C44" s="120" t="n">
        <v>2021</v>
      </c>
      <c r="D44" s="82" t="n">
        <f aca="false">I44</f>
        <v>60</v>
      </c>
      <c r="E44" s="120" t="s">
        <v>19</v>
      </c>
      <c r="F44" s="120" t="s">
        <v>19</v>
      </c>
      <c r="G44" s="120" t="s">
        <v>19</v>
      </c>
      <c r="H44" s="120" t="s">
        <v>19</v>
      </c>
      <c r="I44" s="82" t="n">
        <v>60</v>
      </c>
      <c r="J44" s="81" t="s">
        <v>19</v>
      </c>
      <c r="K44" s="79"/>
      <c r="L44" s="79"/>
    </row>
    <row r="45" customFormat="false" ht="18" hidden="false" customHeight="true" outlineLevel="0" collapsed="false">
      <c r="A45" s="79"/>
      <c r="B45" s="79"/>
      <c r="C45" s="120" t="n">
        <v>2022</v>
      </c>
      <c r="D45" s="82" t="n">
        <f aca="false">I45</f>
        <v>0</v>
      </c>
      <c r="E45" s="120" t="s">
        <v>19</v>
      </c>
      <c r="F45" s="120" t="s">
        <v>19</v>
      </c>
      <c r="G45" s="120" t="s">
        <v>19</v>
      </c>
      <c r="H45" s="120" t="s">
        <v>19</v>
      </c>
      <c r="I45" s="82" t="n">
        <v>0</v>
      </c>
      <c r="J45" s="81" t="s">
        <v>19</v>
      </c>
      <c r="K45" s="79"/>
      <c r="L45" s="79"/>
    </row>
    <row r="46" customFormat="false" ht="20.25" hidden="false" customHeight="true" outlineLevel="0" collapsed="false">
      <c r="A46" s="79"/>
      <c r="B46" s="79"/>
      <c r="C46" s="120" t="n">
        <v>2023</v>
      </c>
      <c r="D46" s="82" t="n">
        <v>0</v>
      </c>
      <c r="E46" s="120" t="s">
        <v>19</v>
      </c>
      <c r="F46" s="120" t="s">
        <v>19</v>
      </c>
      <c r="G46" s="120" t="s">
        <v>19</v>
      </c>
      <c r="H46" s="120" t="s">
        <v>19</v>
      </c>
      <c r="I46" s="82" t="n">
        <v>0</v>
      </c>
      <c r="J46" s="81" t="s">
        <v>19</v>
      </c>
      <c r="K46" s="79"/>
      <c r="L46" s="79"/>
    </row>
    <row r="47" customFormat="false" ht="36.95" hidden="false" customHeight="true" outlineLevel="0" collapsed="false">
      <c r="A47" s="129" t="s">
        <v>64</v>
      </c>
      <c r="B47" s="79" t="s">
        <v>101</v>
      </c>
      <c r="C47" s="79"/>
      <c r="D47" s="79"/>
      <c r="E47" s="79"/>
      <c r="F47" s="79"/>
      <c r="G47" s="79"/>
      <c r="H47" s="79"/>
      <c r="I47" s="79"/>
      <c r="J47" s="79"/>
      <c r="K47" s="92" t="s">
        <v>102</v>
      </c>
      <c r="L47" s="130" t="s">
        <v>67</v>
      </c>
    </row>
    <row r="48" customFormat="false" ht="16.5" hidden="false" customHeight="true" outlineLevel="0" collapsed="false">
      <c r="A48" s="129"/>
      <c r="B48" s="131" t="s">
        <v>103</v>
      </c>
      <c r="C48" s="79" t="n">
        <v>2017</v>
      </c>
      <c r="D48" s="119" t="n">
        <v>184.97441</v>
      </c>
      <c r="E48" s="83" t="s">
        <v>19</v>
      </c>
      <c r="F48" s="83" t="s">
        <v>19</v>
      </c>
      <c r="G48" s="83" t="s">
        <v>19</v>
      </c>
      <c r="H48" s="83" t="s">
        <v>19</v>
      </c>
      <c r="I48" s="119" t="n">
        <v>184.97441</v>
      </c>
      <c r="J48" s="81" t="s">
        <v>19</v>
      </c>
      <c r="K48" s="92"/>
      <c r="L48" s="130"/>
    </row>
    <row r="49" customFormat="false" ht="16.5" hidden="false" customHeight="true" outlineLevel="0" collapsed="false">
      <c r="A49" s="129"/>
      <c r="B49" s="131"/>
      <c r="C49" s="79" t="n">
        <v>2018</v>
      </c>
      <c r="D49" s="119" t="n">
        <v>219.74543</v>
      </c>
      <c r="E49" s="83" t="s">
        <v>19</v>
      </c>
      <c r="F49" s="83" t="s">
        <v>19</v>
      </c>
      <c r="G49" s="83" t="s">
        <v>19</v>
      </c>
      <c r="H49" s="83" t="s">
        <v>19</v>
      </c>
      <c r="I49" s="119" t="n">
        <v>219.74543</v>
      </c>
      <c r="J49" s="81" t="s">
        <v>19</v>
      </c>
      <c r="K49" s="92"/>
      <c r="L49" s="130"/>
    </row>
    <row r="50" customFormat="false" ht="16.5" hidden="false" customHeight="true" outlineLevel="0" collapsed="false">
      <c r="A50" s="129"/>
      <c r="B50" s="131"/>
      <c r="C50" s="79" t="n">
        <v>2019</v>
      </c>
      <c r="D50" s="119" t="n">
        <f aca="false">I50</f>
        <v>320.98373</v>
      </c>
      <c r="E50" s="119" t="s">
        <v>19</v>
      </c>
      <c r="F50" s="119" t="s">
        <v>19</v>
      </c>
      <c r="G50" s="119" t="s">
        <v>19</v>
      </c>
      <c r="H50" s="119" t="s">
        <v>19</v>
      </c>
      <c r="I50" s="119" t="n">
        <v>320.98373</v>
      </c>
      <c r="J50" s="81" t="s">
        <v>19</v>
      </c>
      <c r="K50" s="92"/>
      <c r="L50" s="130"/>
    </row>
    <row r="51" s="133" customFormat="true" ht="16.5" hidden="false" customHeight="true" outlineLevel="0" collapsed="false">
      <c r="A51" s="129"/>
      <c r="B51" s="131"/>
      <c r="C51" s="88" t="n">
        <v>2020</v>
      </c>
      <c r="D51" s="84" t="n">
        <v>187.76</v>
      </c>
      <c r="E51" s="84" t="s">
        <v>19</v>
      </c>
      <c r="F51" s="84" t="s">
        <v>19</v>
      </c>
      <c r="G51" s="84" t="s">
        <v>19</v>
      </c>
      <c r="H51" s="84" t="s">
        <v>19</v>
      </c>
      <c r="I51" s="84" t="n">
        <v>187.76</v>
      </c>
      <c r="J51" s="132" t="s">
        <v>19</v>
      </c>
      <c r="K51" s="92"/>
      <c r="L51" s="130"/>
    </row>
    <row r="52" customFormat="false" ht="16.5" hidden="false" customHeight="true" outlineLevel="0" collapsed="false">
      <c r="A52" s="129"/>
      <c r="B52" s="131"/>
      <c r="C52" s="79" t="n">
        <v>2021</v>
      </c>
      <c r="D52" s="83" t="n">
        <v>187.76</v>
      </c>
      <c r="E52" s="83" t="s">
        <v>19</v>
      </c>
      <c r="F52" s="83" t="s">
        <v>19</v>
      </c>
      <c r="G52" s="83" t="s">
        <v>19</v>
      </c>
      <c r="H52" s="83" t="s">
        <v>19</v>
      </c>
      <c r="I52" s="83" t="n">
        <v>187.76</v>
      </c>
      <c r="J52" s="81" t="s">
        <v>19</v>
      </c>
      <c r="K52" s="92"/>
      <c r="L52" s="130"/>
    </row>
    <row r="53" customFormat="false" ht="16.5" hidden="false" customHeight="true" outlineLevel="0" collapsed="false">
      <c r="A53" s="129"/>
      <c r="B53" s="131"/>
      <c r="C53" s="79" t="n">
        <v>2022</v>
      </c>
      <c r="D53" s="83" t="n">
        <f aca="false">I53</f>
        <v>0</v>
      </c>
      <c r="E53" s="83" t="s">
        <v>19</v>
      </c>
      <c r="F53" s="83" t="s">
        <v>19</v>
      </c>
      <c r="G53" s="83" t="s">
        <v>19</v>
      </c>
      <c r="H53" s="83" t="s">
        <v>19</v>
      </c>
      <c r="I53" s="83" t="n">
        <v>0</v>
      </c>
      <c r="J53" s="81" t="s">
        <v>19</v>
      </c>
      <c r="K53" s="92"/>
      <c r="L53" s="130"/>
    </row>
    <row r="54" customFormat="false" ht="16.5" hidden="false" customHeight="true" outlineLevel="0" collapsed="false">
      <c r="A54" s="129"/>
      <c r="B54" s="131"/>
      <c r="C54" s="79" t="n">
        <v>2023</v>
      </c>
      <c r="D54" s="83" t="n">
        <v>0</v>
      </c>
      <c r="E54" s="83" t="s">
        <v>19</v>
      </c>
      <c r="F54" s="83" t="s">
        <v>19</v>
      </c>
      <c r="G54" s="83" t="s">
        <v>19</v>
      </c>
      <c r="H54" s="83" t="s">
        <v>19</v>
      </c>
      <c r="I54" s="83" t="n">
        <v>0</v>
      </c>
      <c r="J54" s="81"/>
      <c r="K54" s="92"/>
      <c r="L54" s="130"/>
    </row>
    <row r="55" customFormat="false" ht="16.5" hidden="false" customHeight="true" outlineLevel="0" collapsed="false">
      <c r="A55" s="129"/>
      <c r="B55" s="134" t="s">
        <v>104</v>
      </c>
      <c r="C55" s="79" t="n">
        <v>2017</v>
      </c>
      <c r="D55" s="81" t="n">
        <v>35</v>
      </c>
      <c r="E55" s="81" t="s">
        <v>19</v>
      </c>
      <c r="F55" s="81" t="s">
        <v>19</v>
      </c>
      <c r="G55" s="81" t="s">
        <v>19</v>
      </c>
      <c r="H55" s="81" t="s">
        <v>19</v>
      </c>
      <c r="I55" s="83" t="n">
        <v>35</v>
      </c>
      <c r="J55" s="81" t="s">
        <v>19</v>
      </c>
      <c r="K55" s="92"/>
      <c r="L55" s="134" t="s">
        <v>105</v>
      </c>
    </row>
    <row r="56" customFormat="false" ht="16.5" hidden="false" customHeight="true" outlineLevel="0" collapsed="false">
      <c r="A56" s="129"/>
      <c r="B56" s="134"/>
      <c r="C56" s="79" t="n">
        <v>2018</v>
      </c>
      <c r="D56" s="81" t="n">
        <f aca="false">I56</f>
        <v>0</v>
      </c>
      <c r="E56" s="81" t="s">
        <v>19</v>
      </c>
      <c r="F56" s="81" t="s">
        <v>19</v>
      </c>
      <c r="G56" s="81" t="s">
        <v>19</v>
      </c>
      <c r="H56" s="81" t="s">
        <v>19</v>
      </c>
      <c r="I56" s="83" t="n">
        <v>0</v>
      </c>
      <c r="J56" s="81" t="s">
        <v>19</v>
      </c>
      <c r="K56" s="92"/>
      <c r="L56" s="134"/>
    </row>
    <row r="57" customFormat="false" ht="16.5" hidden="false" customHeight="true" outlineLevel="0" collapsed="false">
      <c r="A57" s="129"/>
      <c r="B57" s="134"/>
      <c r="C57" s="79" t="n">
        <v>2019</v>
      </c>
      <c r="D57" s="81" t="n">
        <f aca="false">I57</f>
        <v>0</v>
      </c>
      <c r="E57" s="81" t="s">
        <v>19</v>
      </c>
      <c r="F57" s="81" t="s">
        <v>19</v>
      </c>
      <c r="G57" s="81" t="s">
        <v>19</v>
      </c>
      <c r="H57" s="81" t="s">
        <v>19</v>
      </c>
      <c r="I57" s="81" t="n">
        <v>0</v>
      </c>
      <c r="J57" s="81" t="s">
        <v>19</v>
      </c>
      <c r="K57" s="92"/>
      <c r="L57" s="134"/>
    </row>
    <row r="58" customFormat="false" ht="16.5" hidden="false" customHeight="true" outlineLevel="0" collapsed="false">
      <c r="A58" s="129"/>
      <c r="B58" s="134"/>
      <c r="C58" s="79" t="n">
        <v>2020</v>
      </c>
      <c r="D58" s="91" t="n">
        <v>0</v>
      </c>
      <c r="E58" s="91" t="s">
        <v>19</v>
      </c>
      <c r="F58" s="91" t="s">
        <v>19</v>
      </c>
      <c r="G58" s="91" t="s">
        <v>19</v>
      </c>
      <c r="H58" s="91" t="s">
        <v>19</v>
      </c>
      <c r="I58" s="91" t="n">
        <v>0</v>
      </c>
      <c r="J58" s="89" t="s">
        <v>19</v>
      </c>
      <c r="K58" s="92"/>
      <c r="L58" s="134"/>
    </row>
    <row r="59" customFormat="false" ht="18.75" hidden="false" customHeight="true" outlineLevel="0" collapsed="false">
      <c r="A59" s="129"/>
      <c r="B59" s="134"/>
      <c r="C59" s="120" t="n">
        <v>2021</v>
      </c>
      <c r="D59" s="91" t="n">
        <v>0</v>
      </c>
      <c r="E59" s="120" t="s">
        <v>19</v>
      </c>
      <c r="F59" s="120" t="s">
        <v>19</v>
      </c>
      <c r="G59" s="120" t="s">
        <v>19</v>
      </c>
      <c r="H59" s="120" t="s">
        <v>19</v>
      </c>
      <c r="I59" s="91" t="n">
        <v>0</v>
      </c>
      <c r="J59" s="122"/>
      <c r="K59" s="92"/>
      <c r="L59" s="134"/>
    </row>
    <row r="60" customFormat="false" ht="16.5" hidden="false" customHeight="true" outlineLevel="0" collapsed="false">
      <c r="A60" s="129"/>
      <c r="B60" s="134"/>
      <c r="C60" s="120" t="n">
        <v>2022</v>
      </c>
      <c r="D60" s="91" t="n">
        <f aca="false">I60</f>
        <v>0</v>
      </c>
      <c r="E60" s="120" t="s">
        <v>19</v>
      </c>
      <c r="F60" s="120" t="s">
        <v>19</v>
      </c>
      <c r="G60" s="120" t="s">
        <v>19</v>
      </c>
      <c r="H60" s="120" t="s">
        <v>19</v>
      </c>
      <c r="I60" s="91" t="n">
        <v>0</v>
      </c>
      <c r="J60" s="122"/>
      <c r="K60" s="92"/>
      <c r="L60" s="134"/>
    </row>
    <row r="61" customFormat="false" ht="21" hidden="false" customHeight="true" outlineLevel="0" collapsed="false">
      <c r="A61" s="129"/>
      <c r="B61" s="134"/>
      <c r="C61" s="135" t="n">
        <v>2023</v>
      </c>
      <c r="D61" s="93" t="n">
        <v>0</v>
      </c>
      <c r="E61" s="135"/>
      <c r="F61" s="135"/>
      <c r="G61" s="135"/>
      <c r="H61" s="135"/>
      <c r="I61" s="93" t="n">
        <v>0</v>
      </c>
      <c r="J61" s="136"/>
      <c r="K61" s="92"/>
      <c r="L61" s="134"/>
    </row>
    <row r="62" customFormat="false" ht="26.25" hidden="false" customHeight="true" outlineLevel="0" collapsed="false">
      <c r="A62" s="137" t="s">
        <v>85</v>
      </c>
      <c r="B62" s="137"/>
      <c r="C62" s="95" t="n">
        <v>2017</v>
      </c>
      <c r="D62" s="138" t="n">
        <f aca="false">SUM(D12,D22,D31,D40,D48,D55)</f>
        <v>319.87601</v>
      </c>
      <c r="E62" s="139" t="s">
        <v>19</v>
      </c>
      <c r="F62" s="139" t="s">
        <v>19</v>
      </c>
      <c r="G62" s="139" t="s">
        <v>19</v>
      </c>
      <c r="H62" s="139" t="s">
        <v>19</v>
      </c>
      <c r="I62" s="140" t="n">
        <f aca="false">SUM(I12,I22,I31,I40,I48,I55)</f>
        <v>319.87601</v>
      </c>
      <c r="J62" s="98" t="str">
        <f aca="false">J40</f>
        <v>-</v>
      </c>
      <c r="K62" s="141"/>
      <c r="L62" s="142"/>
    </row>
    <row r="63" customFormat="false" ht="27" hidden="false" customHeight="true" outlineLevel="0" collapsed="false">
      <c r="A63" s="137"/>
      <c r="B63" s="137"/>
      <c r="C63" s="101" t="n">
        <v>2018</v>
      </c>
      <c r="D63" s="143" t="n">
        <f aca="false">D14+D23+D32+D49+D41</f>
        <v>319.62317</v>
      </c>
      <c r="E63" s="103" t="s">
        <v>19</v>
      </c>
      <c r="F63" s="103" t="s">
        <v>19</v>
      </c>
      <c r="G63" s="103" t="s">
        <v>19</v>
      </c>
      <c r="H63" s="103" t="s">
        <v>19</v>
      </c>
      <c r="I63" s="144" t="n">
        <f aca="false">SUM(I23,I14,I32,I41,I49)</f>
        <v>319.62317</v>
      </c>
      <c r="J63" s="105" t="str">
        <f aca="false">J41</f>
        <v>-</v>
      </c>
      <c r="K63" s="141"/>
      <c r="L63" s="142"/>
    </row>
    <row r="64" customFormat="false" ht="24.75" hidden="false" customHeight="true" outlineLevel="0" collapsed="false">
      <c r="A64" s="137"/>
      <c r="B64" s="137"/>
      <c r="C64" s="101" t="n">
        <v>2019</v>
      </c>
      <c r="D64" s="143" t="n">
        <f aca="false">D50+D42+D33+D24+D16</f>
        <v>450.98278</v>
      </c>
      <c r="E64" s="143" t="s">
        <v>19</v>
      </c>
      <c r="F64" s="143" t="s">
        <v>19</v>
      </c>
      <c r="G64" s="143" t="s">
        <v>19</v>
      </c>
      <c r="H64" s="143" t="s">
        <v>19</v>
      </c>
      <c r="I64" s="143" t="n">
        <f aca="false">SUM(I16,I24,I33,I42,I50)</f>
        <v>450.98278</v>
      </c>
      <c r="J64" s="105" t="str">
        <f aca="false">J42</f>
        <v>-</v>
      </c>
      <c r="K64" s="141"/>
      <c r="L64" s="142"/>
    </row>
    <row r="65" customFormat="false" ht="24.75" hidden="false" customHeight="true" outlineLevel="0" collapsed="false">
      <c r="A65" s="137"/>
      <c r="B65" s="137"/>
      <c r="C65" s="101" t="n">
        <v>2020</v>
      </c>
      <c r="D65" s="104" t="n">
        <f aca="false">I65</f>
        <v>391.171</v>
      </c>
      <c r="E65" s="145" t="s">
        <v>19</v>
      </c>
      <c r="F65" s="145" t="s">
        <v>19</v>
      </c>
      <c r="G65" s="145" t="s">
        <v>19</v>
      </c>
      <c r="H65" s="145" t="s">
        <v>19</v>
      </c>
      <c r="I65" s="104" t="n">
        <f aca="false">I18+I25+I34+I43+I51+I58+I35</f>
        <v>391.171</v>
      </c>
      <c r="J65" s="105" t="s">
        <v>19</v>
      </c>
      <c r="K65" s="141"/>
      <c r="L65" s="142"/>
    </row>
    <row r="66" customFormat="false" ht="24.75" hidden="false" customHeight="true" outlineLevel="0" collapsed="false">
      <c r="A66" s="137"/>
      <c r="B66" s="137"/>
      <c r="C66" s="101" t="n">
        <v>2021</v>
      </c>
      <c r="D66" s="102" t="n">
        <f aca="false">I66</f>
        <v>367.76</v>
      </c>
      <c r="E66" s="103" t="s">
        <v>19</v>
      </c>
      <c r="F66" s="103" t="s">
        <v>19</v>
      </c>
      <c r="G66" s="103" t="s">
        <v>19</v>
      </c>
      <c r="H66" s="103" t="s">
        <v>19</v>
      </c>
      <c r="I66" s="102" t="n">
        <f aca="false">I19+I26+I37+I44+I52+I59</f>
        <v>367.76</v>
      </c>
      <c r="J66" s="105" t="s">
        <v>19</v>
      </c>
      <c r="K66" s="141"/>
      <c r="L66" s="142"/>
    </row>
    <row r="67" customFormat="false" ht="24.75" hidden="false" customHeight="true" outlineLevel="0" collapsed="false">
      <c r="A67" s="137"/>
      <c r="B67" s="137"/>
      <c r="C67" s="101" t="n">
        <v>2022</v>
      </c>
      <c r="D67" s="103" t="n">
        <f aca="false">I67</f>
        <v>0</v>
      </c>
      <c r="E67" s="103" t="s">
        <v>19</v>
      </c>
      <c r="F67" s="103" t="s">
        <v>19</v>
      </c>
      <c r="G67" s="103" t="s">
        <v>19</v>
      </c>
      <c r="H67" s="103" t="s">
        <v>19</v>
      </c>
      <c r="I67" s="103" t="n">
        <f aca="false">I60+I53+I45+I38+I27+I20</f>
        <v>0</v>
      </c>
      <c r="J67" s="105" t="s">
        <v>19</v>
      </c>
      <c r="K67" s="141"/>
      <c r="L67" s="142"/>
    </row>
    <row r="68" customFormat="false" ht="24.75" hidden="false" customHeight="true" outlineLevel="0" collapsed="false">
      <c r="A68" s="137"/>
      <c r="B68" s="137"/>
      <c r="C68" s="106" t="n">
        <v>2023</v>
      </c>
      <c r="D68" s="107" t="n">
        <f aca="false">I68</f>
        <v>0</v>
      </c>
      <c r="E68" s="103" t="s">
        <v>19</v>
      </c>
      <c r="F68" s="103" t="s">
        <v>19</v>
      </c>
      <c r="G68" s="103" t="s">
        <v>19</v>
      </c>
      <c r="H68" s="103" t="s">
        <v>19</v>
      </c>
      <c r="I68" s="107" t="n">
        <v>0</v>
      </c>
      <c r="J68" s="105" t="s">
        <v>19</v>
      </c>
      <c r="K68" s="141"/>
      <c r="L68" s="142"/>
    </row>
    <row r="69" customFormat="false" ht="28.5" hidden="false" customHeight="true" outlineLevel="0" collapsed="false">
      <c r="A69" s="137"/>
      <c r="B69" s="137"/>
      <c r="C69" s="109" t="s">
        <v>74</v>
      </c>
      <c r="D69" s="146" t="n">
        <f aca="false">I69</f>
        <v>1849.41296</v>
      </c>
      <c r="E69" s="111" t="s">
        <v>19</v>
      </c>
      <c r="F69" s="111" t="s">
        <v>19</v>
      </c>
      <c r="G69" s="111" t="s">
        <v>19</v>
      </c>
      <c r="H69" s="111" t="s">
        <v>19</v>
      </c>
      <c r="I69" s="146" t="n">
        <f aca="false">I66+I65+I64+I63+I62+I67+I68</f>
        <v>1849.41296</v>
      </c>
      <c r="J69" s="112" t="str">
        <f aca="false">J62</f>
        <v>-</v>
      </c>
      <c r="K69" s="141"/>
      <c r="L69" s="142"/>
    </row>
  </sheetData>
  <mergeCells count="72">
    <mergeCell ref="B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1"/>
    <mergeCell ref="A12:A21"/>
    <mergeCell ref="B12:B21"/>
    <mergeCell ref="C12:C13"/>
    <mergeCell ref="D12:D13"/>
    <mergeCell ref="E12:E13"/>
    <mergeCell ref="F12:F13"/>
    <mergeCell ref="G12:G13"/>
    <mergeCell ref="H12:H13"/>
    <mergeCell ref="I12:I13"/>
    <mergeCell ref="J12:J13"/>
    <mergeCell ref="K12:K20"/>
    <mergeCell ref="L12:L20"/>
    <mergeCell ref="C14:C15"/>
    <mergeCell ref="D14:D15"/>
    <mergeCell ref="E14:E15"/>
    <mergeCell ref="F14:F15"/>
    <mergeCell ref="G14:G15"/>
    <mergeCell ref="H14:H15"/>
    <mergeCell ref="I14:I15"/>
    <mergeCell ref="J14:J15"/>
    <mergeCell ref="C16:C17"/>
    <mergeCell ref="D16:D17"/>
    <mergeCell ref="E16:E17"/>
    <mergeCell ref="F16:F17"/>
    <mergeCell ref="G16:G17"/>
    <mergeCell ref="H16:H17"/>
    <mergeCell ref="I16:I17"/>
    <mergeCell ref="J16:J17"/>
    <mergeCell ref="A22:A28"/>
    <mergeCell ref="B22:B28"/>
    <mergeCell ref="K22:K28"/>
    <mergeCell ref="L22:L28"/>
    <mergeCell ref="A29:L30"/>
    <mergeCell ref="A31:A39"/>
    <mergeCell ref="B31:B39"/>
    <mergeCell ref="K31:K34"/>
    <mergeCell ref="L31:L39"/>
    <mergeCell ref="C34:C35"/>
    <mergeCell ref="C36:C37"/>
    <mergeCell ref="K38:K39"/>
    <mergeCell ref="A40:A46"/>
    <mergeCell ref="B40:B46"/>
    <mergeCell ref="K40:K46"/>
    <mergeCell ref="L40:L46"/>
    <mergeCell ref="A47:A61"/>
    <mergeCell ref="C47:J47"/>
    <mergeCell ref="K47:K61"/>
    <mergeCell ref="L47:L54"/>
    <mergeCell ref="B48:B54"/>
    <mergeCell ref="B55:B61"/>
    <mergeCell ref="L55:L61"/>
    <mergeCell ref="A62:B69"/>
    <mergeCell ref="K62:K69"/>
    <mergeCell ref="L62:L69"/>
  </mergeCells>
  <printOptions headings="false" gridLines="false" gridLinesSet="true" horizontalCentered="false" verticalCentered="false"/>
  <pageMargins left="0.708333333333333" right="0.196527777777778" top="0.259722222222222" bottom="0.2" header="0.511805555555555" footer="0.511805555555555"/>
  <pageSetup paperSize="9" scale="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IX179"/>
  <sheetViews>
    <sheetView showFormulas="false" showGridLines="true" showRowColHeaders="true" showZeros="true" rightToLeft="false" tabSelected="true" showOutlineSymbols="true" defaultGridColor="true" view="pageBreakPreview" topLeftCell="A1" colorId="64" zoomScale="62" zoomScaleNormal="100" zoomScalePageLayoutView="62" workbookViewId="0">
      <selection pane="topLeft" activeCell="P6" activeCellId="0" sqref="P6"/>
    </sheetView>
  </sheetViews>
  <sheetFormatPr defaultColWidth="8.8671875" defaultRowHeight="15" zeroHeight="false" outlineLevelRow="0" outlineLevelCol="0"/>
  <cols>
    <col collapsed="false" customWidth="true" hidden="false" outlineLevel="0" max="1" min="1" style="147" width="4.86"/>
    <col collapsed="false" customWidth="false" hidden="true" outlineLevel="0" max="2" min="2" style="147" width="8.86"/>
    <col collapsed="false" customWidth="true" hidden="false" outlineLevel="0" max="3" min="3" style="147" width="67.71"/>
    <col collapsed="false" customWidth="true" hidden="false" outlineLevel="0" max="4" min="4" style="147" width="15.42"/>
    <col collapsed="false" customWidth="true" hidden="false" outlineLevel="0" max="5" min="5" style="147" width="14.01"/>
    <col collapsed="false" customWidth="true" hidden="false" outlineLevel="0" max="6" min="6" style="147" width="13.14"/>
    <col collapsed="false" customWidth="true" hidden="false" outlineLevel="0" max="7" min="7" style="147" width="10.58"/>
    <col collapsed="false" customWidth="true" hidden="false" outlineLevel="0" max="8" min="8" style="147" width="17.58"/>
    <col collapsed="false" customWidth="true" hidden="false" outlineLevel="0" max="9" min="9" style="147" width="21.14"/>
    <col collapsed="false" customWidth="true" hidden="false" outlineLevel="0" max="10" min="10" style="147" width="12.86"/>
    <col collapsed="false" customWidth="true" hidden="false" outlineLevel="0" max="11" min="11" style="147" width="19.71"/>
    <col collapsed="false" customWidth="true" hidden="false" outlineLevel="0" max="12" min="12" style="147" width="26.71"/>
    <col collapsed="false" customWidth="true" hidden="false" outlineLevel="0" max="13" min="13" style="147" width="54.29"/>
    <col collapsed="false" customWidth="false" hidden="false" outlineLevel="0" max="1024" min="14" style="147" width="8.86"/>
  </cols>
  <sheetData>
    <row r="1" customFormat="false" ht="40.9" hidden="false" customHeight="true" outlineLevel="0" collapsed="false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 t="s">
        <v>106</v>
      </c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  <c r="IW1" s="149"/>
      <c r="IX1" s="149"/>
    </row>
    <row r="2" customFormat="false" ht="45.75" hidden="false" customHeight="true" outlineLevel="0" collapsed="false">
      <c r="A2" s="148" t="s">
        <v>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  <c r="IW2" s="149"/>
      <c r="IX2" s="149"/>
    </row>
    <row r="3" customFormat="false" ht="30.75" hidden="false" customHeight="true" outlineLevel="0" collapsed="false">
      <c r="A3" s="150" t="s">
        <v>107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customFormat="false" ht="22.5" hidden="false" customHeight="true" outlineLevel="0" collapsed="false">
      <c r="A4" s="151" t="s">
        <v>1</v>
      </c>
      <c r="B4" s="151" t="s">
        <v>108</v>
      </c>
      <c r="C4" s="151"/>
      <c r="D4" s="151" t="s">
        <v>3</v>
      </c>
      <c r="E4" s="151" t="s">
        <v>109</v>
      </c>
      <c r="F4" s="151" t="s">
        <v>5</v>
      </c>
      <c r="G4" s="151"/>
      <c r="H4" s="151"/>
      <c r="I4" s="151"/>
      <c r="J4" s="151"/>
      <c r="K4" s="151" t="s">
        <v>6</v>
      </c>
      <c r="L4" s="151" t="s">
        <v>7</v>
      </c>
      <c r="M4" s="151" t="s">
        <v>47</v>
      </c>
    </row>
    <row r="5" customFormat="false" ht="18" hidden="false" customHeight="true" outlineLevel="0" collapsed="false">
      <c r="A5" s="151"/>
      <c r="B5" s="151"/>
      <c r="C5" s="151"/>
      <c r="D5" s="151"/>
      <c r="E5" s="151"/>
      <c r="F5" s="151" t="s">
        <v>8</v>
      </c>
      <c r="G5" s="151" t="s">
        <v>9</v>
      </c>
      <c r="H5" s="151"/>
      <c r="I5" s="151"/>
      <c r="J5" s="151"/>
      <c r="K5" s="151"/>
      <c r="L5" s="151"/>
      <c r="M5" s="151"/>
    </row>
    <row r="6" customFormat="false" ht="39" hidden="false" customHeight="true" outlineLevel="0" collapsed="false">
      <c r="A6" s="151"/>
      <c r="B6" s="151"/>
      <c r="C6" s="151"/>
      <c r="D6" s="151"/>
      <c r="E6" s="151"/>
      <c r="F6" s="151"/>
      <c r="G6" s="151" t="s">
        <v>10</v>
      </c>
      <c r="H6" s="151"/>
      <c r="I6" s="151"/>
      <c r="J6" s="151" t="s">
        <v>11</v>
      </c>
      <c r="K6" s="151"/>
      <c r="L6" s="151"/>
      <c r="M6" s="151"/>
    </row>
    <row r="7" customFormat="false" ht="21.75" hidden="false" customHeight="true" outlineLevel="0" collapsed="false">
      <c r="A7" s="151"/>
      <c r="B7" s="151"/>
      <c r="C7" s="151"/>
      <c r="D7" s="151"/>
      <c r="E7" s="151"/>
      <c r="F7" s="151"/>
      <c r="G7" s="151" t="s">
        <v>13</v>
      </c>
      <c r="H7" s="151" t="s">
        <v>12</v>
      </c>
      <c r="I7" s="151"/>
      <c r="J7" s="151"/>
      <c r="K7" s="151"/>
      <c r="L7" s="151"/>
      <c r="M7" s="151"/>
    </row>
    <row r="8" customFormat="false" ht="57.75" hidden="false" customHeight="true" outlineLevel="0" collapsed="false">
      <c r="A8" s="151"/>
      <c r="B8" s="151"/>
      <c r="C8" s="151"/>
      <c r="D8" s="151"/>
      <c r="E8" s="151"/>
      <c r="F8" s="151"/>
      <c r="G8" s="151"/>
      <c r="H8" s="151" t="s">
        <v>110</v>
      </c>
      <c r="I8" s="151" t="s">
        <v>15</v>
      </c>
      <c r="J8" s="151"/>
      <c r="K8" s="151"/>
      <c r="L8" s="151"/>
      <c r="M8" s="151"/>
    </row>
    <row r="9" customFormat="false" ht="16.5" hidden="false" customHeight="true" outlineLevel="0" collapsed="false">
      <c r="A9" s="152" t="n">
        <v>1</v>
      </c>
      <c r="B9" s="152" t="n">
        <v>2</v>
      </c>
      <c r="C9" s="152"/>
      <c r="D9" s="152" t="n">
        <v>3</v>
      </c>
      <c r="E9" s="152" t="n">
        <v>4</v>
      </c>
      <c r="F9" s="152" t="n">
        <v>5</v>
      </c>
      <c r="G9" s="152" t="n">
        <v>6</v>
      </c>
      <c r="H9" s="152" t="n">
        <v>7</v>
      </c>
      <c r="I9" s="152" t="n">
        <v>8</v>
      </c>
      <c r="J9" s="152" t="n">
        <v>9</v>
      </c>
      <c r="K9" s="152" t="n">
        <v>10</v>
      </c>
      <c r="L9" s="152" t="n">
        <v>11</v>
      </c>
      <c r="M9" s="152" t="n">
        <v>12</v>
      </c>
    </row>
    <row r="10" customFormat="false" ht="21.75" hidden="false" customHeight="true" outlineLevel="0" collapsed="false">
      <c r="A10" s="77" t="s">
        <v>111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customFormat="false" ht="22.5" hidden="false" customHeight="true" outlineLevel="0" collapsed="false">
      <c r="A11" s="153" t="s">
        <v>112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customFormat="false" ht="21.75" hidden="false" customHeight="true" outlineLevel="0" collapsed="false">
      <c r="A12" s="153" t="s">
        <v>113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customFormat="false" ht="27.6" hidden="false" customHeight="true" outlineLevel="0" collapsed="false">
      <c r="A13" s="154" t="s">
        <v>16</v>
      </c>
      <c r="B13" s="155" t="s">
        <v>114</v>
      </c>
      <c r="C13" s="155"/>
      <c r="D13" s="154" t="n">
        <v>2017</v>
      </c>
      <c r="E13" s="156" t="n">
        <f aca="false">J13</f>
        <v>4</v>
      </c>
      <c r="F13" s="156" t="s">
        <v>19</v>
      </c>
      <c r="G13" s="156" t="s">
        <v>19</v>
      </c>
      <c r="H13" s="156" t="s">
        <v>19</v>
      </c>
      <c r="I13" s="156" t="s">
        <v>19</v>
      </c>
      <c r="J13" s="156" t="n">
        <v>4</v>
      </c>
      <c r="K13" s="156" t="s">
        <v>19</v>
      </c>
      <c r="L13" s="154" t="s">
        <v>70</v>
      </c>
      <c r="M13" s="154" t="s">
        <v>115</v>
      </c>
    </row>
    <row r="14" customFormat="false" ht="27.6" hidden="false" customHeight="true" outlineLevel="0" collapsed="false">
      <c r="A14" s="154"/>
      <c r="B14" s="155"/>
      <c r="C14" s="155"/>
      <c r="D14" s="154" t="n">
        <v>2018</v>
      </c>
      <c r="E14" s="156" t="n">
        <v>3.4</v>
      </c>
      <c r="F14" s="156" t="s">
        <v>19</v>
      </c>
      <c r="G14" s="156" t="s">
        <v>19</v>
      </c>
      <c r="H14" s="156" t="s">
        <v>19</v>
      </c>
      <c r="I14" s="156" t="s">
        <v>19</v>
      </c>
      <c r="J14" s="157" t="n">
        <v>3.4</v>
      </c>
      <c r="K14" s="156" t="s">
        <v>19</v>
      </c>
      <c r="L14" s="154"/>
      <c r="M14" s="154"/>
    </row>
    <row r="15" customFormat="false" ht="24" hidden="false" customHeight="true" outlineLevel="0" collapsed="false">
      <c r="A15" s="154"/>
      <c r="B15" s="155"/>
      <c r="C15" s="155"/>
      <c r="D15" s="154" t="n">
        <v>2019</v>
      </c>
      <c r="E15" s="156" t="n">
        <v>10</v>
      </c>
      <c r="F15" s="156" t="s">
        <v>19</v>
      </c>
      <c r="G15" s="156" t="s">
        <v>19</v>
      </c>
      <c r="H15" s="156" t="s">
        <v>19</v>
      </c>
      <c r="I15" s="156" t="s">
        <v>19</v>
      </c>
      <c r="J15" s="157" t="n">
        <v>10</v>
      </c>
      <c r="K15" s="156" t="s">
        <v>19</v>
      </c>
      <c r="L15" s="154"/>
      <c r="M15" s="154"/>
    </row>
    <row r="16" customFormat="false" ht="28.35" hidden="false" customHeight="true" outlineLevel="0" collapsed="false">
      <c r="A16" s="154"/>
      <c r="B16" s="155"/>
      <c r="C16" s="155"/>
      <c r="D16" s="154" t="n">
        <v>2020</v>
      </c>
      <c r="E16" s="156" t="n">
        <v>10</v>
      </c>
      <c r="F16" s="156" t="s">
        <v>19</v>
      </c>
      <c r="G16" s="156" t="s">
        <v>19</v>
      </c>
      <c r="H16" s="156" t="s">
        <v>19</v>
      </c>
      <c r="I16" s="156" t="s">
        <v>19</v>
      </c>
      <c r="J16" s="157" t="n">
        <v>10</v>
      </c>
      <c r="K16" s="156" t="s">
        <v>19</v>
      </c>
      <c r="L16" s="154"/>
      <c r="M16" s="154"/>
    </row>
    <row r="17" customFormat="false" ht="28.35" hidden="false" customHeight="true" outlineLevel="0" collapsed="false">
      <c r="A17" s="154"/>
      <c r="B17" s="155"/>
      <c r="C17" s="155"/>
      <c r="D17" s="154" t="n">
        <v>2021</v>
      </c>
      <c r="E17" s="156" t="n">
        <f aca="false">J17</f>
        <v>10</v>
      </c>
      <c r="F17" s="156" t="s">
        <v>19</v>
      </c>
      <c r="G17" s="156" t="s">
        <v>19</v>
      </c>
      <c r="H17" s="156" t="s">
        <v>19</v>
      </c>
      <c r="I17" s="156" t="s">
        <v>19</v>
      </c>
      <c r="J17" s="157" t="n">
        <v>10</v>
      </c>
      <c r="K17" s="156" t="s">
        <v>19</v>
      </c>
      <c r="L17" s="154"/>
      <c r="M17" s="154"/>
    </row>
    <row r="18" customFormat="false" ht="28.35" hidden="false" customHeight="true" outlineLevel="0" collapsed="false">
      <c r="A18" s="154"/>
      <c r="B18" s="155"/>
      <c r="C18" s="155"/>
      <c r="D18" s="154" t="n">
        <v>2022</v>
      </c>
      <c r="E18" s="156" t="n">
        <f aca="false">J18</f>
        <v>0</v>
      </c>
      <c r="F18" s="156" t="s">
        <v>19</v>
      </c>
      <c r="G18" s="156" t="s">
        <v>19</v>
      </c>
      <c r="H18" s="156" t="s">
        <v>19</v>
      </c>
      <c r="I18" s="156" t="s">
        <v>19</v>
      </c>
      <c r="J18" s="157" t="n">
        <v>0</v>
      </c>
      <c r="K18" s="156" t="s">
        <v>19</v>
      </c>
      <c r="L18" s="154"/>
      <c r="M18" s="154"/>
    </row>
    <row r="19" customFormat="false" ht="23.25" hidden="false" customHeight="true" outlineLevel="0" collapsed="false">
      <c r="A19" s="154"/>
      <c r="B19" s="155"/>
      <c r="C19" s="155"/>
      <c r="D19" s="154" t="n">
        <v>2023</v>
      </c>
      <c r="E19" s="156" t="n">
        <v>0</v>
      </c>
      <c r="F19" s="156" t="s">
        <v>19</v>
      </c>
      <c r="G19" s="156" t="s">
        <v>19</v>
      </c>
      <c r="H19" s="156" t="s">
        <v>19</v>
      </c>
      <c r="I19" s="156" t="s">
        <v>19</v>
      </c>
      <c r="J19" s="157" t="n">
        <v>0</v>
      </c>
      <c r="K19" s="156" t="s">
        <v>19</v>
      </c>
      <c r="L19" s="154"/>
      <c r="M19" s="154"/>
    </row>
    <row r="20" customFormat="false" ht="31.5" hidden="false" customHeight="true" outlineLevel="0" collapsed="false">
      <c r="A20" s="154" t="s">
        <v>53</v>
      </c>
      <c r="B20" s="154" t="s">
        <v>116</v>
      </c>
      <c r="C20" s="154"/>
      <c r="D20" s="154" t="n">
        <v>2017</v>
      </c>
      <c r="E20" s="158" t="n">
        <v>34.4</v>
      </c>
      <c r="F20" s="156" t="s">
        <v>19</v>
      </c>
      <c r="G20" s="156" t="s">
        <v>19</v>
      </c>
      <c r="H20" s="156" t="s">
        <v>19</v>
      </c>
      <c r="I20" s="156" t="s">
        <v>19</v>
      </c>
      <c r="J20" s="159" t="n">
        <v>34.4</v>
      </c>
      <c r="K20" s="156" t="s">
        <v>19</v>
      </c>
      <c r="L20" s="154" t="s">
        <v>117</v>
      </c>
      <c r="M20" s="160" t="s">
        <v>118</v>
      </c>
    </row>
    <row r="21" customFormat="false" ht="24.75" hidden="false" customHeight="true" outlineLevel="0" collapsed="false">
      <c r="A21" s="154"/>
      <c r="B21" s="154"/>
      <c r="C21" s="154"/>
      <c r="D21" s="154" t="n">
        <v>2018</v>
      </c>
      <c r="E21" s="158" t="n">
        <v>44.5</v>
      </c>
      <c r="F21" s="156" t="s">
        <v>19</v>
      </c>
      <c r="G21" s="156" t="s">
        <v>19</v>
      </c>
      <c r="H21" s="156" t="s">
        <v>19</v>
      </c>
      <c r="I21" s="156" t="s">
        <v>19</v>
      </c>
      <c r="J21" s="159" t="n">
        <v>44.5</v>
      </c>
      <c r="K21" s="156" t="s">
        <v>19</v>
      </c>
      <c r="L21" s="154"/>
      <c r="M21" s="160"/>
    </row>
    <row r="22" customFormat="false" ht="30" hidden="false" customHeight="true" outlineLevel="0" collapsed="false">
      <c r="A22" s="154"/>
      <c r="B22" s="154"/>
      <c r="C22" s="154"/>
      <c r="D22" s="154" t="n">
        <v>2019</v>
      </c>
      <c r="E22" s="161" t="n">
        <v>43.257</v>
      </c>
      <c r="F22" s="156" t="s">
        <v>19</v>
      </c>
      <c r="G22" s="156" t="s">
        <v>19</v>
      </c>
      <c r="H22" s="156" t="s">
        <v>19</v>
      </c>
      <c r="I22" s="156" t="s">
        <v>19</v>
      </c>
      <c r="J22" s="162" t="n">
        <v>43.257</v>
      </c>
      <c r="K22" s="156" t="s">
        <v>19</v>
      </c>
      <c r="L22" s="154"/>
      <c r="M22" s="160"/>
    </row>
    <row r="23" customFormat="false" ht="21.75" hidden="false" customHeight="true" outlineLevel="0" collapsed="false">
      <c r="A23" s="154"/>
      <c r="B23" s="154"/>
      <c r="C23" s="154"/>
      <c r="D23" s="154" t="n">
        <v>2020</v>
      </c>
      <c r="E23" s="163" t="n">
        <v>43</v>
      </c>
      <c r="F23" s="156" t="s">
        <v>19</v>
      </c>
      <c r="G23" s="156" t="s">
        <v>19</v>
      </c>
      <c r="H23" s="156" t="s">
        <v>19</v>
      </c>
      <c r="I23" s="156" t="s">
        <v>19</v>
      </c>
      <c r="J23" s="164" t="n">
        <v>43</v>
      </c>
      <c r="K23" s="156" t="s">
        <v>19</v>
      </c>
      <c r="L23" s="154"/>
      <c r="M23" s="160"/>
    </row>
    <row r="24" customFormat="false" ht="23.25" hidden="false" customHeight="true" outlineLevel="0" collapsed="false">
      <c r="A24" s="154"/>
      <c r="B24" s="154"/>
      <c r="C24" s="154"/>
      <c r="D24" s="154" t="n">
        <v>2021</v>
      </c>
      <c r="E24" s="163" t="n">
        <f aca="false">J24</f>
        <v>43</v>
      </c>
      <c r="F24" s="156" t="s">
        <v>19</v>
      </c>
      <c r="G24" s="156" t="s">
        <v>19</v>
      </c>
      <c r="H24" s="156" t="s">
        <v>19</v>
      </c>
      <c r="I24" s="156" t="s">
        <v>19</v>
      </c>
      <c r="J24" s="164" t="n">
        <v>43</v>
      </c>
      <c r="K24" s="156" t="s">
        <v>19</v>
      </c>
      <c r="L24" s="154"/>
      <c r="M24" s="160"/>
    </row>
    <row r="25" customFormat="false" ht="26.25" hidden="false" customHeight="true" outlineLevel="0" collapsed="false">
      <c r="A25" s="154"/>
      <c r="B25" s="154"/>
      <c r="C25" s="154"/>
      <c r="D25" s="154" t="n">
        <v>2022</v>
      </c>
      <c r="E25" s="158" t="n">
        <v>0</v>
      </c>
      <c r="F25" s="156" t="s">
        <v>19</v>
      </c>
      <c r="G25" s="156" t="s">
        <v>19</v>
      </c>
      <c r="H25" s="156" t="s">
        <v>19</v>
      </c>
      <c r="I25" s="156" t="s">
        <v>19</v>
      </c>
      <c r="J25" s="159" t="n">
        <v>0</v>
      </c>
      <c r="K25" s="156" t="s">
        <v>19</v>
      </c>
      <c r="L25" s="154"/>
      <c r="M25" s="160"/>
    </row>
    <row r="26" customFormat="false" ht="26.25" hidden="false" customHeight="true" outlineLevel="0" collapsed="false">
      <c r="A26" s="154"/>
      <c r="B26" s="154"/>
      <c r="C26" s="154"/>
      <c r="D26" s="154" t="n">
        <v>2023</v>
      </c>
      <c r="E26" s="158" t="n">
        <v>0</v>
      </c>
      <c r="F26" s="156" t="s">
        <v>19</v>
      </c>
      <c r="G26" s="156" t="s">
        <v>19</v>
      </c>
      <c r="H26" s="156" t="s">
        <v>19</v>
      </c>
      <c r="I26" s="156" t="s">
        <v>19</v>
      </c>
      <c r="J26" s="159" t="n">
        <v>0</v>
      </c>
      <c r="K26" s="156" t="s">
        <v>19</v>
      </c>
      <c r="L26" s="154"/>
      <c r="M26" s="160"/>
    </row>
    <row r="27" customFormat="false" ht="24" hidden="false" customHeight="true" outlineLevel="0" collapsed="false">
      <c r="A27" s="154" t="s">
        <v>57</v>
      </c>
      <c r="B27" s="154" t="s">
        <v>119</v>
      </c>
      <c r="C27" s="154"/>
      <c r="D27" s="154" t="n">
        <v>2017</v>
      </c>
      <c r="E27" s="156" t="n">
        <v>0</v>
      </c>
      <c r="F27" s="156" t="s">
        <v>19</v>
      </c>
      <c r="G27" s="156" t="s">
        <v>19</v>
      </c>
      <c r="H27" s="156" t="s">
        <v>19</v>
      </c>
      <c r="I27" s="156" t="s">
        <v>19</v>
      </c>
      <c r="J27" s="157" t="s">
        <v>19</v>
      </c>
      <c r="K27" s="156" t="n">
        <v>0</v>
      </c>
      <c r="L27" s="154" t="s">
        <v>120</v>
      </c>
      <c r="M27" s="154" t="s">
        <v>121</v>
      </c>
    </row>
    <row r="28" customFormat="false" ht="23.25" hidden="false" customHeight="true" outlineLevel="0" collapsed="false">
      <c r="A28" s="154"/>
      <c r="B28" s="154"/>
      <c r="C28" s="154"/>
      <c r="D28" s="154" t="n">
        <v>2018</v>
      </c>
      <c r="E28" s="156" t="n">
        <v>250</v>
      </c>
      <c r="F28" s="156" t="s">
        <v>19</v>
      </c>
      <c r="G28" s="156" t="s">
        <v>19</v>
      </c>
      <c r="H28" s="156" t="s">
        <v>19</v>
      </c>
      <c r="I28" s="156" t="s">
        <v>19</v>
      </c>
      <c r="J28" s="157" t="s">
        <v>19</v>
      </c>
      <c r="K28" s="156" t="n">
        <v>250</v>
      </c>
      <c r="L28" s="154"/>
      <c r="M28" s="154"/>
    </row>
    <row r="29" customFormat="false" ht="23.25" hidden="false" customHeight="true" outlineLevel="0" collapsed="false">
      <c r="A29" s="154"/>
      <c r="B29" s="154"/>
      <c r="C29" s="154"/>
      <c r="D29" s="154" t="n">
        <v>2019</v>
      </c>
      <c r="E29" s="156" t="n">
        <f aca="false">K29</f>
        <v>156.49</v>
      </c>
      <c r="F29" s="156" t="s">
        <v>19</v>
      </c>
      <c r="G29" s="156" t="s">
        <v>19</v>
      </c>
      <c r="H29" s="156" t="s">
        <v>19</v>
      </c>
      <c r="I29" s="156" t="s">
        <v>19</v>
      </c>
      <c r="J29" s="157" t="s">
        <v>19</v>
      </c>
      <c r="K29" s="156" t="n">
        <v>156.49</v>
      </c>
      <c r="L29" s="154"/>
      <c r="M29" s="154"/>
    </row>
    <row r="30" customFormat="false" ht="26.25" hidden="false" customHeight="true" outlineLevel="0" collapsed="false">
      <c r="A30" s="154"/>
      <c r="B30" s="154"/>
      <c r="C30" s="154"/>
      <c r="D30" s="154" t="n">
        <v>2020</v>
      </c>
      <c r="E30" s="156" t="n">
        <f aca="false">K30</f>
        <v>150</v>
      </c>
      <c r="F30" s="156" t="s">
        <v>19</v>
      </c>
      <c r="G30" s="156" t="s">
        <v>19</v>
      </c>
      <c r="H30" s="156" t="s">
        <v>19</v>
      </c>
      <c r="I30" s="156" t="s">
        <v>19</v>
      </c>
      <c r="J30" s="157" t="s">
        <v>19</v>
      </c>
      <c r="K30" s="156" t="n">
        <v>150</v>
      </c>
      <c r="L30" s="154"/>
      <c r="M30" s="154"/>
    </row>
    <row r="31" customFormat="false" ht="26.25" hidden="false" customHeight="true" outlineLevel="0" collapsed="false">
      <c r="A31" s="154"/>
      <c r="B31" s="154"/>
      <c r="C31" s="154"/>
      <c r="D31" s="154" t="n">
        <v>2021</v>
      </c>
      <c r="E31" s="156" t="n">
        <f aca="false">K31</f>
        <v>150</v>
      </c>
      <c r="F31" s="156" t="s">
        <v>19</v>
      </c>
      <c r="G31" s="156" t="s">
        <v>19</v>
      </c>
      <c r="H31" s="156" t="s">
        <v>19</v>
      </c>
      <c r="I31" s="156" t="s">
        <v>19</v>
      </c>
      <c r="J31" s="157" t="s">
        <v>19</v>
      </c>
      <c r="K31" s="156" t="n">
        <v>150</v>
      </c>
      <c r="L31" s="154"/>
      <c r="M31" s="154"/>
    </row>
    <row r="32" customFormat="false" ht="23.25" hidden="false" customHeight="true" outlineLevel="0" collapsed="false">
      <c r="A32" s="154"/>
      <c r="B32" s="154"/>
      <c r="C32" s="154"/>
      <c r="D32" s="154" t="n">
        <v>2022</v>
      </c>
      <c r="E32" s="156" t="n">
        <f aca="false">K32</f>
        <v>150</v>
      </c>
      <c r="F32" s="156" t="s">
        <v>19</v>
      </c>
      <c r="G32" s="156" t="s">
        <v>19</v>
      </c>
      <c r="H32" s="156" t="s">
        <v>19</v>
      </c>
      <c r="I32" s="156" t="s">
        <v>19</v>
      </c>
      <c r="J32" s="157" t="s">
        <v>19</v>
      </c>
      <c r="K32" s="156" t="n">
        <v>150</v>
      </c>
      <c r="L32" s="154"/>
      <c r="M32" s="154"/>
    </row>
    <row r="33" customFormat="false" ht="23.25" hidden="false" customHeight="true" outlineLevel="0" collapsed="false">
      <c r="A33" s="154"/>
      <c r="B33" s="154"/>
      <c r="C33" s="154"/>
      <c r="D33" s="154" t="n">
        <v>2023</v>
      </c>
      <c r="E33" s="156" t="n">
        <v>150</v>
      </c>
      <c r="F33" s="156" t="s">
        <v>19</v>
      </c>
      <c r="G33" s="156" t="s">
        <v>19</v>
      </c>
      <c r="H33" s="156" t="s">
        <v>19</v>
      </c>
      <c r="I33" s="156" t="s">
        <v>19</v>
      </c>
      <c r="J33" s="157" t="s">
        <v>19</v>
      </c>
      <c r="K33" s="156" t="n">
        <v>150</v>
      </c>
      <c r="L33" s="154"/>
      <c r="M33" s="154"/>
    </row>
    <row r="34" customFormat="false" ht="16.5" hidden="false" customHeight="true" outlineLevel="0" collapsed="false">
      <c r="A34" s="154" t="s">
        <v>60</v>
      </c>
      <c r="B34" s="154" t="s">
        <v>122</v>
      </c>
      <c r="C34" s="154"/>
      <c r="D34" s="154" t="n">
        <v>2017</v>
      </c>
      <c r="E34" s="156" t="n">
        <f aca="false">J34</f>
        <v>5</v>
      </c>
      <c r="F34" s="156" t="s">
        <v>19</v>
      </c>
      <c r="G34" s="156" t="s">
        <v>19</v>
      </c>
      <c r="H34" s="156" t="s">
        <v>19</v>
      </c>
      <c r="I34" s="156" t="s">
        <v>19</v>
      </c>
      <c r="J34" s="157" t="n">
        <v>5</v>
      </c>
      <c r="K34" s="156" t="s">
        <v>19</v>
      </c>
      <c r="L34" s="154" t="s">
        <v>70</v>
      </c>
      <c r="M34" s="154" t="s">
        <v>123</v>
      </c>
    </row>
    <row r="35" customFormat="false" ht="12" hidden="false" customHeight="true" outlineLevel="0" collapsed="false">
      <c r="A35" s="154"/>
      <c r="B35" s="154"/>
      <c r="C35" s="154"/>
      <c r="D35" s="154"/>
      <c r="E35" s="156"/>
      <c r="F35" s="156"/>
      <c r="G35" s="156"/>
      <c r="H35" s="156"/>
      <c r="I35" s="156"/>
      <c r="J35" s="157"/>
      <c r="K35" s="156"/>
      <c r="L35" s="154"/>
      <c r="M35" s="154"/>
    </row>
    <row r="36" customFormat="false" ht="25.35" hidden="false" customHeight="true" outlineLevel="0" collapsed="false">
      <c r="A36" s="154"/>
      <c r="B36" s="154"/>
      <c r="C36" s="154"/>
      <c r="D36" s="154" t="n">
        <v>2018</v>
      </c>
      <c r="E36" s="156" t="n">
        <v>0</v>
      </c>
      <c r="F36" s="156" t="s">
        <v>19</v>
      </c>
      <c r="G36" s="156" t="s">
        <v>19</v>
      </c>
      <c r="H36" s="156" t="s">
        <v>19</v>
      </c>
      <c r="I36" s="156" t="s">
        <v>19</v>
      </c>
      <c r="J36" s="157" t="n">
        <v>0</v>
      </c>
      <c r="K36" s="156" t="s">
        <v>19</v>
      </c>
      <c r="L36" s="154"/>
      <c r="M36" s="154"/>
    </row>
    <row r="37" customFormat="false" ht="23.1" hidden="false" customHeight="true" outlineLevel="0" collapsed="false">
      <c r="A37" s="154"/>
      <c r="B37" s="154"/>
      <c r="C37" s="154"/>
      <c r="D37" s="154" t="n">
        <v>2019</v>
      </c>
      <c r="E37" s="156" t="n">
        <v>10</v>
      </c>
      <c r="F37" s="156" t="s">
        <v>19</v>
      </c>
      <c r="G37" s="156" t="s">
        <v>19</v>
      </c>
      <c r="H37" s="156" t="s">
        <v>19</v>
      </c>
      <c r="I37" s="156" t="s">
        <v>19</v>
      </c>
      <c r="J37" s="157" t="n">
        <v>10</v>
      </c>
      <c r="K37" s="156" t="s">
        <v>19</v>
      </c>
      <c r="L37" s="154"/>
      <c r="M37" s="154"/>
    </row>
    <row r="38" customFormat="false" ht="23.1" hidden="false" customHeight="true" outlineLevel="0" collapsed="false">
      <c r="A38" s="154"/>
      <c r="B38" s="154"/>
      <c r="C38" s="154"/>
      <c r="D38" s="165" t="n">
        <v>2020</v>
      </c>
      <c r="E38" s="166" t="n">
        <f aca="false">J38</f>
        <v>5</v>
      </c>
      <c r="F38" s="166" t="s">
        <v>19</v>
      </c>
      <c r="G38" s="166" t="s">
        <v>19</v>
      </c>
      <c r="H38" s="166" t="s">
        <v>19</v>
      </c>
      <c r="I38" s="166" t="s">
        <v>19</v>
      </c>
      <c r="J38" s="167" t="n">
        <v>5</v>
      </c>
      <c r="K38" s="166" t="s">
        <v>19</v>
      </c>
      <c r="L38" s="154"/>
      <c r="M38" s="154"/>
    </row>
    <row r="39" customFormat="false" ht="23.1" hidden="false" customHeight="true" outlineLevel="0" collapsed="false">
      <c r="A39" s="154"/>
      <c r="B39" s="154"/>
      <c r="C39" s="154"/>
      <c r="D39" s="168" t="n">
        <v>2021</v>
      </c>
      <c r="E39" s="169" t="n">
        <f aca="false">J39</f>
        <v>10</v>
      </c>
      <c r="F39" s="168" t="s">
        <v>19</v>
      </c>
      <c r="G39" s="168" t="s">
        <v>19</v>
      </c>
      <c r="H39" s="168" t="s">
        <v>19</v>
      </c>
      <c r="I39" s="168" t="s">
        <v>19</v>
      </c>
      <c r="J39" s="170" t="n">
        <v>10</v>
      </c>
      <c r="K39" s="168" t="s">
        <v>19</v>
      </c>
      <c r="L39" s="154"/>
      <c r="M39" s="154"/>
    </row>
    <row r="40" customFormat="false" ht="23.1" hidden="false" customHeight="true" outlineLevel="0" collapsed="false">
      <c r="A40" s="154"/>
      <c r="B40" s="154"/>
      <c r="C40" s="154"/>
      <c r="D40" s="168" t="n">
        <v>2022</v>
      </c>
      <c r="E40" s="169" t="n">
        <f aca="false">J40</f>
        <v>0</v>
      </c>
      <c r="F40" s="168" t="s">
        <v>19</v>
      </c>
      <c r="G40" s="168" t="s">
        <v>19</v>
      </c>
      <c r="H40" s="168" t="s">
        <v>19</v>
      </c>
      <c r="I40" s="168" t="s">
        <v>19</v>
      </c>
      <c r="J40" s="170" t="n">
        <v>0</v>
      </c>
      <c r="K40" s="168" t="s">
        <v>19</v>
      </c>
      <c r="L40" s="154"/>
      <c r="M40" s="154"/>
    </row>
    <row r="41" customFormat="false" ht="23.1" hidden="false" customHeight="true" outlineLevel="0" collapsed="false">
      <c r="A41" s="154"/>
      <c r="B41" s="154"/>
      <c r="C41" s="154"/>
      <c r="D41" s="168" t="n">
        <v>2023</v>
      </c>
      <c r="E41" s="169" t="n">
        <v>0</v>
      </c>
      <c r="F41" s="168" t="s">
        <v>19</v>
      </c>
      <c r="G41" s="168" t="s">
        <v>19</v>
      </c>
      <c r="H41" s="168" t="s">
        <v>19</v>
      </c>
      <c r="I41" s="168" t="s">
        <v>19</v>
      </c>
      <c r="J41" s="170" t="n">
        <v>0</v>
      </c>
      <c r="K41" s="168" t="s">
        <v>19</v>
      </c>
      <c r="L41" s="154"/>
      <c r="M41" s="154"/>
    </row>
    <row r="42" customFormat="false" ht="25.5" hidden="false" customHeight="true" outlineLevel="0" collapsed="false">
      <c r="A42" s="154" t="s">
        <v>124</v>
      </c>
      <c r="B42" s="154" t="s">
        <v>125</v>
      </c>
      <c r="C42" s="154"/>
      <c r="D42" s="154" t="n">
        <v>2017</v>
      </c>
      <c r="E42" s="156" t="n">
        <f aca="false">J42</f>
        <v>25</v>
      </c>
      <c r="F42" s="156" t="s">
        <v>19</v>
      </c>
      <c r="G42" s="156" t="s">
        <v>19</v>
      </c>
      <c r="H42" s="156" t="s">
        <v>19</v>
      </c>
      <c r="I42" s="156" t="s">
        <v>19</v>
      </c>
      <c r="J42" s="157" t="n">
        <v>25</v>
      </c>
      <c r="K42" s="168" t="s">
        <v>19</v>
      </c>
      <c r="L42" s="154" t="s">
        <v>55</v>
      </c>
      <c r="M42" s="171" t="s">
        <v>126</v>
      </c>
    </row>
    <row r="43" customFormat="false" ht="18.75" hidden="false" customHeight="true" outlineLevel="0" collapsed="false">
      <c r="A43" s="154"/>
      <c r="B43" s="154"/>
      <c r="C43" s="154"/>
      <c r="D43" s="154" t="n">
        <v>2018</v>
      </c>
      <c r="E43" s="156" t="n">
        <v>19</v>
      </c>
      <c r="F43" s="156" t="s">
        <v>19</v>
      </c>
      <c r="G43" s="156" t="s">
        <v>19</v>
      </c>
      <c r="H43" s="156" t="s">
        <v>19</v>
      </c>
      <c r="I43" s="156" t="s">
        <v>19</v>
      </c>
      <c r="J43" s="157" t="n">
        <v>19</v>
      </c>
      <c r="K43" s="168" t="s">
        <v>19</v>
      </c>
      <c r="L43" s="154"/>
      <c r="M43" s="171"/>
    </row>
    <row r="44" customFormat="false" ht="22.5" hidden="false" customHeight="true" outlineLevel="0" collapsed="false">
      <c r="A44" s="154"/>
      <c r="B44" s="154"/>
      <c r="C44" s="154"/>
      <c r="D44" s="154" t="n">
        <v>2019</v>
      </c>
      <c r="E44" s="156" t="n">
        <v>10</v>
      </c>
      <c r="F44" s="156" t="s">
        <v>19</v>
      </c>
      <c r="G44" s="156" t="s">
        <v>19</v>
      </c>
      <c r="H44" s="156" t="s">
        <v>19</v>
      </c>
      <c r="I44" s="156" t="s">
        <v>19</v>
      </c>
      <c r="J44" s="157" t="n">
        <v>10</v>
      </c>
      <c r="K44" s="168" t="s">
        <v>19</v>
      </c>
      <c r="L44" s="154"/>
      <c r="M44" s="171"/>
    </row>
    <row r="45" customFormat="false" ht="21.75" hidden="false" customHeight="true" outlineLevel="0" collapsed="false">
      <c r="A45" s="154"/>
      <c r="B45" s="154"/>
      <c r="C45" s="154"/>
      <c r="D45" s="154" t="n">
        <v>2020</v>
      </c>
      <c r="E45" s="156" t="n">
        <f aca="false">J45</f>
        <v>0</v>
      </c>
      <c r="F45" s="156" t="s">
        <v>19</v>
      </c>
      <c r="G45" s="156" t="s">
        <v>19</v>
      </c>
      <c r="H45" s="156" t="s">
        <v>19</v>
      </c>
      <c r="I45" s="156" t="s">
        <v>19</v>
      </c>
      <c r="J45" s="157" t="n">
        <v>0</v>
      </c>
      <c r="K45" s="168" t="s">
        <v>19</v>
      </c>
      <c r="L45" s="154"/>
      <c r="M45" s="171"/>
    </row>
    <row r="46" customFormat="false" ht="22.5" hidden="false" customHeight="true" outlineLevel="0" collapsed="false">
      <c r="A46" s="154"/>
      <c r="B46" s="154"/>
      <c r="C46" s="154"/>
      <c r="D46" s="154" t="n">
        <v>2021</v>
      </c>
      <c r="E46" s="156" t="n">
        <f aca="false">J46</f>
        <v>0</v>
      </c>
      <c r="F46" s="156" t="s">
        <v>19</v>
      </c>
      <c r="G46" s="156" t="s">
        <v>19</v>
      </c>
      <c r="H46" s="156" t="s">
        <v>19</v>
      </c>
      <c r="I46" s="156" t="s">
        <v>19</v>
      </c>
      <c r="J46" s="157" t="n">
        <v>0</v>
      </c>
      <c r="K46" s="168" t="s">
        <v>19</v>
      </c>
      <c r="L46" s="154"/>
      <c r="M46" s="171"/>
    </row>
    <row r="47" customFormat="false" ht="22.5" hidden="false" customHeight="true" outlineLevel="0" collapsed="false">
      <c r="A47" s="154"/>
      <c r="B47" s="154"/>
      <c r="C47" s="154"/>
      <c r="D47" s="154" t="n">
        <v>2022</v>
      </c>
      <c r="E47" s="156" t="n">
        <f aca="false">J47</f>
        <v>0</v>
      </c>
      <c r="F47" s="156" t="s">
        <v>19</v>
      </c>
      <c r="G47" s="156" t="s">
        <v>19</v>
      </c>
      <c r="H47" s="156" t="s">
        <v>19</v>
      </c>
      <c r="I47" s="156" t="s">
        <v>19</v>
      </c>
      <c r="J47" s="157" t="n">
        <v>0</v>
      </c>
      <c r="K47" s="168" t="s">
        <v>19</v>
      </c>
      <c r="L47" s="154"/>
      <c r="M47" s="171"/>
    </row>
    <row r="48" customFormat="false" ht="17.25" hidden="false" customHeight="true" outlineLevel="0" collapsed="false">
      <c r="A48" s="154"/>
      <c r="B48" s="154"/>
      <c r="C48" s="154"/>
      <c r="D48" s="154" t="n">
        <v>2023</v>
      </c>
      <c r="E48" s="156" t="n">
        <f aca="false">J48</f>
        <v>0</v>
      </c>
      <c r="F48" s="156" t="s">
        <v>19</v>
      </c>
      <c r="G48" s="156" t="s">
        <v>19</v>
      </c>
      <c r="H48" s="156" t="s">
        <v>19</v>
      </c>
      <c r="I48" s="156" t="s">
        <v>19</v>
      </c>
      <c r="J48" s="157" t="n">
        <v>0</v>
      </c>
      <c r="K48" s="168" t="s">
        <v>19</v>
      </c>
      <c r="L48" s="154"/>
      <c r="M48" s="171"/>
    </row>
    <row r="49" customFormat="false" ht="27" hidden="false" customHeight="true" outlineLevel="0" collapsed="false">
      <c r="A49" s="154" t="n">
        <v>6</v>
      </c>
      <c r="B49" s="154"/>
      <c r="C49" s="172" t="s">
        <v>127</v>
      </c>
      <c r="D49" s="154" t="n">
        <v>2017</v>
      </c>
      <c r="E49" s="156" t="n">
        <v>0</v>
      </c>
      <c r="F49" s="156" t="s">
        <v>19</v>
      </c>
      <c r="G49" s="156" t="s">
        <v>19</v>
      </c>
      <c r="H49" s="156" t="s">
        <v>19</v>
      </c>
      <c r="I49" s="156" t="s">
        <v>19</v>
      </c>
      <c r="J49" s="157" t="n">
        <v>0</v>
      </c>
      <c r="K49" s="168" t="s">
        <v>19</v>
      </c>
      <c r="L49" s="154"/>
      <c r="M49" s="171"/>
    </row>
    <row r="50" customFormat="false" ht="23.25" hidden="false" customHeight="true" outlineLevel="0" collapsed="false">
      <c r="A50" s="154"/>
      <c r="B50" s="154"/>
      <c r="C50" s="172"/>
      <c r="D50" s="154" t="n">
        <v>2018</v>
      </c>
      <c r="E50" s="156" t="n">
        <v>6</v>
      </c>
      <c r="F50" s="156" t="s">
        <v>19</v>
      </c>
      <c r="G50" s="156" t="s">
        <v>19</v>
      </c>
      <c r="H50" s="156" t="s">
        <v>19</v>
      </c>
      <c r="I50" s="156" t="s">
        <v>19</v>
      </c>
      <c r="J50" s="157" t="n">
        <v>6</v>
      </c>
      <c r="K50" s="168" t="s">
        <v>19</v>
      </c>
      <c r="L50" s="154"/>
      <c r="M50" s="171"/>
    </row>
    <row r="51" customFormat="false" ht="20.25" hidden="false" customHeight="true" outlineLevel="0" collapsed="false">
      <c r="A51" s="154"/>
      <c r="B51" s="154"/>
      <c r="C51" s="172"/>
      <c r="D51" s="154" t="n">
        <v>2019</v>
      </c>
      <c r="E51" s="156" t="n">
        <v>10</v>
      </c>
      <c r="F51" s="156" t="s">
        <v>19</v>
      </c>
      <c r="G51" s="156" t="s">
        <v>19</v>
      </c>
      <c r="H51" s="156" t="s">
        <v>19</v>
      </c>
      <c r="I51" s="156" t="s">
        <v>19</v>
      </c>
      <c r="J51" s="157" t="n">
        <v>10</v>
      </c>
      <c r="K51" s="168" t="s">
        <v>19</v>
      </c>
      <c r="L51" s="154"/>
      <c r="M51" s="171"/>
    </row>
    <row r="52" customFormat="false" ht="24" hidden="false" customHeight="true" outlineLevel="0" collapsed="false">
      <c r="A52" s="154"/>
      <c r="B52" s="154"/>
      <c r="C52" s="172"/>
      <c r="D52" s="154" t="n">
        <v>2020</v>
      </c>
      <c r="E52" s="156" t="n">
        <v>10</v>
      </c>
      <c r="F52" s="156" t="s">
        <v>19</v>
      </c>
      <c r="G52" s="156" t="s">
        <v>19</v>
      </c>
      <c r="H52" s="156" t="s">
        <v>19</v>
      </c>
      <c r="I52" s="156" t="s">
        <v>19</v>
      </c>
      <c r="J52" s="157" t="n">
        <v>10</v>
      </c>
      <c r="K52" s="168" t="s">
        <v>19</v>
      </c>
      <c r="L52" s="154"/>
      <c r="M52" s="171"/>
    </row>
    <row r="53" customFormat="false" ht="21.75" hidden="false" customHeight="true" outlineLevel="0" collapsed="false">
      <c r="A53" s="154"/>
      <c r="B53" s="154"/>
      <c r="C53" s="172"/>
      <c r="D53" s="154" t="n">
        <v>2021</v>
      </c>
      <c r="E53" s="156" t="n">
        <f aca="false">J53</f>
        <v>20</v>
      </c>
      <c r="F53" s="156" t="s">
        <v>19</v>
      </c>
      <c r="G53" s="156" t="s">
        <v>19</v>
      </c>
      <c r="H53" s="156" t="s">
        <v>19</v>
      </c>
      <c r="I53" s="156" t="s">
        <v>19</v>
      </c>
      <c r="J53" s="157" t="n">
        <v>20</v>
      </c>
      <c r="K53" s="168" t="s">
        <v>19</v>
      </c>
      <c r="L53" s="154"/>
      <c r="M53" s="171"/>
    </row>
    <row r="54" customFormat="false" ht="23.25" hidden="false" customHeight="true" outlineLevel="0" collapsed="false">
      <c r="A54" s="154"/>
      <c r="B54" s="173"/>
      <c r="C54" s="172"/>
      <c r="D54" s="154" t="n">
        <v>2022</v>
      </c>
      <c r="E54" s="156" t="n">
        <f aca="false">J54</f>
        <v>0</v>
      </c>
      <c r="F54" s="156" t="s">
        <v>19</v>
      </c>
      <c r="G54" s="156" t="s">
        <v>19</v>
      </c>
      <c r="H54" s="156" t="s">
        <v>19</v>
      </c>
      <c r="I54" s="156" t="s">
        <v>19</v>
      </c>
      <c r="J54" s="157" t="n">
        <v>0</v>
      </c>
      <c r="K54" s="168" t="s">
        <v>19</v>
      </c>
      <c r="L54" s="154"/>
      <c r="M54" s="171"/>
    </row>
    <row r="55" customFormat="false" ht="23.25" hidden="false" customHeight="true" outlineLevel="0" collapsed="false">
      <c r="A55" s="154"/>
      <c r="B55" s="173"/>
      <c r="C55" s="172"/>
      <c r="D55" s="154" t="n">
        <v>2023</v>
      </c>
      <c r="E55" s="156" t="n">
        <v>0</v>
      </c>
      <c r="F55" s="156" t="s">
        <v>19</v>
      </c>
      <c r="G55" s="156" t="s">
        <v>19</v>
      </c>
      <c r="H55" s="156" t="s">
        <v>19</v>
      </c>
      <c r="I55" s="156" t="s">
        <v>19</v>
      </c>
      <c r="J55" s="157" t="n">
        <v>0</v>
      </c>
      <c r="K55" s="168"/>
      <c r="L55" s="154"/>
      <c r="M55" s="171"/>
    </row>
    <row r="56" customFormat="false" ht="24.75" hidden="false" customHeight="true" outlineLevel="0" collapsed="false">
      <c r="A56" s="154" t="s">
        <v>72</v>
      </c>
      <c r="B56" s="154" t="s">
        <v>128</v>
      </c>
      <c r="C56" s="154"/>
      <c r="D56" s="174" t="n">
        <v>2017</v>
      </c>
      <c r="E56" s="156" t="s">
        <v>19</v>
      </c>
      <c r="F56" s="156" t="s">
        <v>19</v>
      </c>
      <c r="G56" s="156" t="s">
        <v>19</v>
      </c>
      <c r="H56" s="156" t="s">
        <v>19</v>
      </c>
      <c r="I56" s="156" t="s">
        <v>19</v>
      </c>
      <c r="J56" s="175" t="s">
        <v>19</v>
      </c>
      <c r="K56" s="174" t="s">
        <v>19</v>
      </c>
      <c r="L56" s="176"/>
      <c r="M56" s="154" t="s">
        <v>126</v>
      </c>
    </row>
    <row r="57" customFormat="false" ht="42.75" hidden="false" customHeight="true" outlineLevel="0" collapsed="false">
      <c r="A57" s="154"/>
      <c r="B57" s="154"/>
      <c r="C57" s="154"/>
      <c r="D57" s="174" t="n">
        <v>2018</v>
      </c>
      <c r="E57" s="156" t="n">
        <v>15</v>
      </c>
      <c r="F57" s="156" t="s">
        <v>19</v>
      </c>
      <c r="G57" s="156" t="n">
        <v>15</v>
      </c>
      <c r="H57" s="156" t="s">
        <v>19</v>
      </c>
      <c r="I57" s="156" t="n">
        <v>15</v>
      </c>
      <c r="J57" s="157" t="s">
        <v>19</v>
      </c>
      <c r="K57" s="174" t="s">
        <v>19</v>
      </c>
      <c r="L57" s="154" t="s">
        <v>129</v>
      </c>
      <c r="M57" s="154"/>
    </row>
    <row r="58" customFormat="false" ht="24" hidden="false" customHeight="true" outlineLevel="0" collapsed="false">
      <c r="A58" s="154"/>
      <c r="B58" s="154"/>
      <c r="C58" s="154"/>
      <c r="D58" s="174" t="n">
        <v>2019</v>
      </c>
      <c r="E58" s="156" t="n">
        <v>45</v>
      </c>
      <c r="F58" s="156" t="s">
        <v>19</v>
      </c>
      <c r="G58" s="156" t="n">
        <v>45</v>
      </c>
      <c r="H58" s="156" t="s">
        <v>19</v>
      </c>
      <c r="I58" s="156" t="n">
        <v>45</v>
      </c>
      <c r="J58" s="175" t="s">
        <v>19</v>
      </c>
      <c r="K58" s="174" t="s">
        <v>19</v>
      </c>
      <c r="L58" s="154" t="s">
        <v>55</v>
      </c>
      <c r="M58" s="154"/>
    </row>
    <row r="59" customFormat="false" ht="18.75" hidden="false" customHeight="true" outlineLevel="0" collapsed="false">
      <c r="A59" s="154"/>
      <c r="B59" s="154"/>
      <c r="C59" s="154"/>
      <c r="D59" s="174" t="n">
        <v>2020</v>
      </c>
      <c r="E59" s="156" t="s">
        <v>19</v>
      </c>
      <c r="F59" s="156" t="s">
        <v>19</v>
      </c>
      <c r="G59" s="156" t="s">
        <v>19</v>
      </c>
      <c r="H59" s="156" t="s">
        <v>19</v>
      </c>
      <c r="I59" s="156" t="s">
        <v>19</v>
      </c>
      <c r="J59" s="175" t="s">
        <v>19</v>
      </c>
      <c r="K59" s="174" t="s">
        <v>19</v>
      </c>
      <c r="L59" s="154"/>
      <c r="M59" s="154"/>
    </row>
    <row r="60" customFormat="false" ht="21" hidden="false" customHeight="true" outlineLevel="0" collapsed="false">
      <c r="A60" s="154"/>
      <c r="B60" s="154"/>
      <c r="C60" s="154"/>
      <c r="D60" s="174" t="n">
        <v>2021</v>
      </c>
      <c r="E60" s="156" t="s">
        <v>19</v>
      </c>
      <c r="F60" s="156" t="s">
        <v>19</v>
      </c>
      <c r="G60" s="156" t="s">
        <v>19</v>
      </c>
      <c r="H60" s="156" t="s">
        <v>19</v>
      </c>
      <c r="I60" s="156" t="s">
        <v>19</v>
      </c>
      <c r="J60" s="157" t="s">
        <v>19</v>
      </c>
      <c r="K60" s="156" t="s">
        <v>19</v>
      </c>
      <c r="L60" s="154"/>
      <c r="M60" s="154"/>
    </row>
    <row r="61" customFormat="false" ht="22.5" hidden="false" customHeight="true" outlineLevel="0" collapsed="false">
      <c r="A61" s="154"/>
      <c r="B61" s="154"/>
      <c r="C61" s="154"/>
      <c r="D61" s="174" t="n">
        <v>2022</v>
      </c>
      <c r="E61" s="156" t="s">
        <v>19</v>
      </c>
      <c r="F61" s="156" t="s">
        <v>19</v>
      </c>
      <c r="G61" s="156" t="s">
        <v>19</v>
      </c>
      <c r="H61" s="156" t="s">
        <v>19</v>
      </c>
      <c r="I61" s="156" t="s">
        <v>19</v>
      </c>
      <c r="J61" s="157" t="s">
        <v>19</v>
      </c>
      <c r="K61" s="156" t="s">
        <v>19</v>
      </c>
      <c r="L61" s="154"/>
      <c r="M61" s="154"/>
    </row>
    <row r="62" customFormat="false" ht="22.5" hidden="false" customHeight="true" outlineLevel="0" collapsed="false">
      <c r="A62" s="154"/>
      <c r="B62" s="154"/>
      <c r="C62" s="154"/>
      <c r="D62" s="174" t="n">
        <v>2023</v>
      </c>
      <c r="E62" s="156" t="s">
        <v>19</v>
      </c>
      <c r="F62" s="156" t="s">
        <v>19</v>
      </c>
      <c r="G62" s="156" t="s">
        <v>19</v>
      </c>
      <c r="H62" s="156" t="s">
        <v>19</v>
      </c>
      <c r="I62" s="156" t="s">
        <v>19</v>
      </c>
      <c r="J62" s="157" t="s">
        <v>19</v>
      </c>
      <c r="K62" s="156" t="s">
        <v>19</v>
      </c>
      <c r="L62" s="154"/>
      <c r="M62" s="154"/>
    </row>
    <row r="63" customFormat="false" ht="22.5" hidden="false" customHeight="true" outlineLevel="0" collapsed="false">
      <c r="A63" s="154" t="s">
        <v>75</v>
      </c>
      <c r="B63" s="154" t="s">
        <v>130</v>
      </c>
      <c r="C63" s="154"/>
      <c r="D63" s="154" t="n">
        <v>2017</v>
      </c>
      <c r="E63" s="154" t="s">
        <v>19</v>
      </c>
      <c r="F63" s="154" t="s">
        <v>19</v>
      </c>
      <c r="G63" s="156" t="s">
        <v>19</v>
      </c>
      <c r="H63" s="156" t="s">
        <v>19</v>
      </c>
      <c r="I63" s="154" t="s">
        <v>19</v>
      </c>
      <c r="J63" s="155" t="s">
        <v>19</v>
      </c>
      <c r="K63" s="154" t="s">
        <v>19</v>
      </c>
      <c r="L63" s="154" t="s">
        <v>55</v>
      </c>
      <c r="M63" s="154" t="s">
        <v>131</v>
      </c>
    </row>
    <row r="64" customFormat="false" ht="23.25" hidden="false" customHeight="true" outlineLevel="0" collapsed="false">
      <c r="A64" s="154"/>
      <c r="B64" s="154"/>
      <c r="C64" s="154"/>
      <c r="D64" s="154" t="n">
        <v>2018</v>
      </c>
      <c r="E64" s="154" t="s">
        <v>19</v>
      </c>
      <c r="F64" s="154" t="s">
        <v>19</v>
      </c>
      <c r="G64" s="156" t="s">
        <v>19</v>
      </c>
      <c r="H64" s="156" t="s">
        <v>19</v>
      </c>
      <c r="I64" s="154" t="s">
        <v>19</v>
      </c>
      <c r="J64" s="155" t="s">
        <v>19</v>
      </c>
      <c r="K64" s="154" t="s">
        <v>19</v>
      </c>
      <c r="L64" s="154"/>
      <c r="M64" s="154"/>
    </row>
    <row r="65" customFormat="false" ht="23.25" hidden="false" customHeight="true" outlineLevel="0" collapsed="false">
      <c r="A65" s="154"/>
      <c r="B65" s="154"/>
      <c r="C65" s="154"/>
      <c r="D65" s="154" t="n">
        <v>2019</v>
      </c>
      <c r="E65" s="154" t="s">
        <v>19</v>
      </c>
      <c r="F65" s="154" t="s">
        <v>19</v>
      </c>
      <c r="G65" s="156" t="s">
        <v>19</v>
      </c>
      <c r="H65" s="156" t="s">
        <v>19</v>
      </c>
      <c r="I65" s="154" t="s">
        <v>19</v>
      </c>
      <c r="J65" s="155" t="s">
        <v>19</v>
      </c>
      <c r="K65" s="154" t="s">
        <v>19</v>
      </c>
      <c r="L65" s="154"/>
      <c r="M65" s="154"/>
    </row>
    <row r="66" customFormat="false" ht="21" hidden="false" customHeight="true" outlineLevel="0" collapsed="false">
      <c r="A66" s="154"/>
      <c r="B66" s="154"/>
      <c r="C66" s="154"/>
      <c r="D66" s="154" t="n">
        <v>2020</v>
      </c>
      <c r="E66" s="154" t="s">
        <v>19</v>
      </c>
      <c r="F66" s="154" t="s">
        <v>19</v>
      </c>
      <c r="G66" s="156" t="s">
        <v>19</v>
      </c>
      <c r="H66" s="156" t="s">
        <v>19</v>
      </c>
      <c r="I66" s="154" t="s">
        <v>19</v>
      </c>
      <c r="J66" s="155" t="s">
        <v>19</v>
      </c>
      <c r="K66" s="154" t="s">
        <v>19</v>
      </c>
      <c r="L66" s="154"/>
      <c r="M66" s="154"/>
    </row>
    <row r="67" customFormat="false" ht="21" hidden="false" customHeight="true" outlineLevel="0" collapsed="false">
      <c r="A67" s="154"/>
      <c r="B67" s="154"/>
      <c r="C67" s="154"/>
      <c r="D67" s="154" t="n">
        <v>2021</v>
      </c>
      <c r="E67" s="154" t="s">
        <v>19</v>
      </c>
      <c r="F67" s="154" t="s">
        <v>19</v>
      </c>
      <c r="G67" s="156" t="s">
        <v>19</v>
      </c>
      <c r="H67" s="156" t="s">
        <v>19</v>
      </c>
      <c r="I67" s="154" t="s">
        <v>19</v>
      </c>
      <c r="J67" s="155" t="s">
        <v>19</v>
      </c>
      <c r="K67" s="154" t="s">
        <v>19</v>
      </c>
      <c r="L67" s="154"/>
      <c r="M67" s="154"/>
    </row>
    <row r="68" customFormat="false" ht="21.75" hidden="false" customHeight="true" outlineLevel="0" collapsed="false">
      <c r="A68" s="154"/>
      <c r="B68" s="154"/>
      <c r="C68" s="154"/>
      <c r="D68" s="154" t="n">
        <v>2022</v>
      </c>
      <c r="E68" s="154" t="s">
        <v>19</v>
      </c>
      <c r="F68" s="154" t="s">
        <v>19</v>
      </c>
      <c r="G68" s="154" t="s">
        <v>19</v>
      </c>
      <c r="H68" s="154" t="s">
        <v>19</v>
      </c>
      <c r="I68" s="154" t="s">
        <v>19</v>
      </c>
      <c r="J68" s="155" t="s">
        <v>19</v>
      </c>
      <c r="K68" s="154" t="s">
        <v>19</v>
      </c>
      <c r="L68" s="154"/>
      <c r="M68" s="154"/>
    </row>
    <row r="69" customFormat="false" ht="21.75" hidden="false" customHeight="true" outlineLevel="0" collapsed="false">
      <c r="A69" s="154"/>
      <c r="B69" s="154"/>
      <c r="C69" s="154"/>
      <c r="D69" s="154" t="n">
        <v>2023</v>
      </c>
      <c r="E69" s="154" t="s">
        <v>19</v>
      </c>
      <c r="F69" s="154" t="s">
        <v>19</v>
      </c>
      <c r="G69" s="154" t="s">
        <v>19</v>
      </c>
      <c r="H69" s="154" t="s">
        <v>19</v>
      </c>
      <c r="I69" s="154" t="s">
        <v>19</v>
      </c>
      <c r="J69" s="155" t="s">
        <v>19</v>
      </c>
      <c r="K69" s="154" t="s">
        <v>19</v>
      </c>
      <c r="L69" s="154"/>
      <c r="M69" s="154"/>
    </row>
    <row r="70" customFormat="false" ht="19.5" hidden="false" customHeight="true" outlineLevel="0" collapsed="false">
      <c r="A70" s="154" t="s">
        <v>78</v>
      </c>
      <c r="B70" s="154" t="s">
        <v>132</v>
      </c>
      <c r="C70" s="154"/>
      <c r="D70" s="154" t="n">
        <v>2017</v>
      </c>
      <c r="E70" s="154" t="s">
        <v>19</v>
      </c>
      <c r="F70" s="154" t="s">
        <v>19</v>
      </c>
      <c r="G70" s="156" t="s">
        <v>19</v>
      </c>
      <c r="H70" s="156" t="s">
        <v>19</v>
      </c>
      <c r="I70" s="154" t="s">
        <v>19</v>
      </c>
      <c r="J70" s="155" t="s">
        <v>19</v>
      </c>
      <c r="K70" s="154" t="s">
        <v>19</v>
      </c>
      <c r="L70" s="154" t="s">
        <v>55</v>
      </c>
      <c r="M70" s="154" t="s">
        <v>133</v>
      </c>
    </row>
    <row r="71" customFormat="false" ht="24" hidden="false" customHeight="true" outlineLevel="0" collapsed="false">
      <c r="A71" s="154"/>
      <c r="B71" s="154"/>
      <c r="C71" s="154"/>
      <c r="D71" s="154" t="n">
        <v>2018</v>
      </c>
      <c r="E71" s="154" t="s">
        <v>19</v>
      </c>
      <c r="F71" s="154" t="s">
        <v>19</v>
      </c>
      <c r="G71" s="156" t="s">
        <v>19</v>
      </c>
      <c r="H71" s="156" t="s">
        <v>19</v>
      </c>
      <c r="I71" s="154" t="s">
        <v>19</v>
      </c>
      <c r="J71" s="155" t="s">
        <v>19</v>
      </c>
      <c r="K71" s="154" t="s">
        <v>19</v>
      </c>
      <c r="L71" s="154"/>
      <c r="M71" s="154"/>
    </row>
    <row r="72" customFormat="false" ht="18.75" hidden="false" customHeight="true" outlineLevel="0" collapsed="false">
      <c r="A72" s="154"/>
      <c r="B72" s="154"/>
      <c r="C72" s="154"/>
      <c r="D72" s="154" t="n">
        <v>2019</v>
      </c>
      <c r="E72" s="154" t="s">
        <v>19</v>
      </c>
      <c r="F72" s="154" t="s">
        <v>19</v>
      </c>
      <c r="G72" s="156" t="s">
        <v>19</v>
      </c>
      <c r="H72" s="156" t="s">
        <v>19</v>
      </c>
      <c r="I72" s="154" t="s">
        <v>19</v>
      </c>
      <c r="J72" s="155" t="s">
        <v>19</v>
      </c>
      <c r="K72" s="154" t="s">
        <v>19</v>
      </c>
      <c r="L72" s="154"/>
      <c r="M72" s="154"/>
    </row>
    <row r="73" customFormat="false" ht="18.75" hidden="false" customHeight="true" outlineLevel="0" collapsed="false">
      <c r="A73" s="154"/>
      <c r="B73" s="154"/>
      <c r="C73" s="154"/>
      <c r="D73" s="154" t="n">
        <v>2020</v>
      </c>
      <c r="E73" s="154" t="s">
        <v>19</v>
      </c>
      <c r="F73" s="154" t="s">
        <v>19</v>
      </c>
      <c r="G73" s="156" t="s">
        <v>19</v>
      </c>
      <c r="H73" s="156" t="s">
        <v>19</v>
      </c>
      <c r="I73" s="154" t="s">
        <v>19</v>
      </c>
      <c r="J73" s="155" t="s">
        <v>19</v>
      </c>
      <c r="K73" s="154" t="s">
        <v>19</v>
      </c>
      <c r="L73" s="154"/>
      <c r="M73" s="154"/>
    </row>
    <row r="74" customFormat="false" ht="21.75" hidden="false" customHeight="true" outlineLevel="0" collapsed="false">
      <c r="A74" s="154"/>
      <c r="B74" s="154"/>
      <c r="C74" s="154"/>
      <c r="D74" s="154" t="n">
        <v>2021</v>
      </c>
      <c r="E74" s="154" t="s">
        <v>19</v>
      </c>
      <c r="F74" s="154" t="s">
        <v>19</v>
      </c>
      <c r="G74" s="156" t="s">
        <v>19</v>
      </c>
      <c r="H74" s="156" t="s">
        <v>19</v>
      </c>
      <c r="I74" s="154" t="s">
        <v>19</v>
      </c>
      <c r="J74" s="155" t="s">
        <v>19</v>
      </c>
      <c r="K74" s="154" t="s">
        <v>19</v>
      </c>
      <c r="L74" s="154"/>
      <c r="M74" s="154"/>
    </row>
    <row r="75" customFormat="false" ht="20.25" hidden="false" customHeight="true" outlineLevel="0" collapsed="false">
      <c r="A75" s="154"/>
      <c r="B75" s="154"/>
      <c r="C75" s="154"/>
      <c r="D75" s="154" t="n">
        <v>2022</v>
      </c>
      <c r="E75" s="154" t="s">
        <v>19</v>
      </c>
      <c r="F75" s="154" t="s">
        <v>19</v>
      </c>
      <c r="G75" s="154" t="s">
        <v>19</v>
      </c>
      <c r="H75" s="154" t="s">
        <v>19</v>
      </c>
      <c r="I75" s="154" t="s">
        <v>19</v>
      </c>
      <c r="J75" s="155" t="s">
        <v>19</v>
      </c>
      <c r="K75" s="154" t="s">
        <v>19</v>
      </c>
      <c r="L75" s="154"/>
      <c r="M75" s="154"/>
    </row>
    <row r="76" customFormat="false" ht="20.25" hidden="false" customHeight="true" outlineLevel="0" collapsed="false">
      <c r="A76" s="154"/>
      <c r="B76" s="154"/>
      <c r="C76" s="154"/>
      <c r="D76" s="154" t="n">
        <v>2023</v>
      </c>
      <c r="E76" s="154" t="s">
        <v>19</v>
      </c>
      <c r="F76" s="154" t="s">
        <v>19</v>
      </c>
      <c r="G76" s="154" t="s">
        <v>19</v>
      </c>
      <c r="H76" s="154" t="s">
        <v>19</v>
      </c>
      <c r="I76" s="154" t="s">
        <v>19</v>
      </c>
      <c r="J76" s="155" t="s">
        <v>19</v>
      </c>
      <c r="K76" s="154" t="s">
        <v>19</v>
      </c>
      <c r="L76" s="154"/>
      <c r="M76" s="154"/>
    </row>
    <row r="77" customFormat="false" ht="19.5" hidden="false" customHeight="true" outlineLevel="0" collapsed="false">
      <c r="A77" s="154" t="s">
        <v>82</v>
      </c>
      <c r="B77" s="154" t="s">
        <v>134</v>
      </c>
      <c r="C77" s="154"/>
      <c r="D77" s="154" t="n">
        <v>2017</v>
      </c>
      <c r="E77" s="154" t="s">
        <v>19</v>
      </c>
      <c r="F77" s="154" t="s">
        <v>19</v>
      </c>
      <c r="G77" s="156" t="s">
        <v>19</v>
      </c>
      <c r="H77" s="156" t="s">
        <v>19</v>
      </c>
      <c r="I77" s="154" t="s">
        <v>19</v>
      </c>
      <c r="J77" s="155" t="s">
        <v>19</v>
      </c>
      <c r="K77" s="154" t="s">
        <v>19</v>
      </c>
      <c r="L77" s="154" t="s">
        <v>55</v>
      </c>
      <c r="M77" s="154" t="s">
        <v>135</v>
      </c>
    </row>
    <row r="78" customFormat="false" ht="7.5" hidden="false" customHeight="true" outlineLevel="0" collapsed="false">
      <c r="A78" s="154"/>
      <c r="B78" s="154"/>
      <c r="C78" s="154"/>
      <c r="D78" s="154"/>
      <c r="E78" s="154"/>
      <c r="F78" s="154"/>
      <c r="G78" s="156"/>
      <c r="H78" s="156"/>
      <c r="I78" s="154"/>
      <c r="J78" s="155"/>
      <c r="K78" s="154"/>
      <c r="L78" s="154"/>
      <c r="M78" s="154"/>
    </row>
    <row r="79" customFormat="false" ht="30" hidden="false" customHeight="true" outlineLevel="0" collapsed="false">
      <c r="A79" s="154"/>
      <c r="B79" s="154"/>
      <c r="C79" s="154"/>
      <c r="D79" s="154" t="n">
        <v>2018</v>
      </c>
      <c r="E79" s="154" t="s">
        <v>19</v>
      </c>
      <c r="F79" s="154" t="s">
        <v>19</v>
      </c>
      <c r="G79" s="156" t="s">
        <v>19</v>
      </c>
      <c r="H79" s="156" t="s">
        <v>19</v>
      </c>
      <c r="I79" s="154" t="s">
        <v>19</v>
      </c>
      <c r="J79" s="155" t="s">
        <v>19</v>
      </c>
      <c r="K79" s="154" t="s">
        <v>19</v>
      </c>
      <c r="L79" s="154"/>
      <c r="M79" s="154"/>
    </row>
    <row r="80" customFormat="false" ht="25.5" hidden="false" customHeight="true" outlineLevel="0" collapsed="false">
      <c r="A80" s="154"/>
      <c r="B80" s="154"/>
      <c r="C80" s="154"/>
      <c r="D80" s="154" t="n">
        <v>2019</v>
      </c>
      <c r="E80" s="154" t="s">
        <v>19</v>
      </c>
      <c r="F80" s="154" t="s">
        <v>19</v>
      </c>
      <c r="G80" s="156" t="s">
        <v>19</v>
      </c>
      <c r="H80" s="156" t="s">
        <v>19</v>
      </c>
      <c r="I80" s="154" t="s">
        <v>19</v>
      </c>
      <c r="J80" s="155" t="s">
        <v>19</v>
      </c>
      <c r="K80" s="154" t="s">
        <v>19</v>
      </c>
      <c r="L80" s="154"/>
      <c r="M80" s="154"/>
    </row>
    <row r="81" customFormat="false" ht="25.5" hidden="false" customHeight="true" outlineLevel="0" collapsed="false">
      <c r="A81" s="154"/>
      <c r="B81" s="154"/>
      <c r="C81" s="154"/>
      <c r="D81" s="154" t="n">
        <v>2020</v>
      </c>
      <c r="E81" s="154" t="s">
        <v>19</v>
      </c>
      <c r="F81" s="154" t="s">
        <v>19</v>
      </c>
      <c r="G81" s="156" t="s">
        <v>19</v>
      </c>
      <c r="H81" s="156" t="s">
        <v>19</v>
      </c>
      <c r="I81" s="154" t="s">
        <v>19</v>
      </c>
      <c r="J81" s="155" t="s">
        <v>19</v>
      </c>
      <c r="K81" s="154" t="s">
        <v>19</v>
      </c>
      <c r="L81" s="154"/>
      <c r="M81" s="154"/>
    </row>
    <row r="82" customFormat="false" ht="25.5" hidden="false" customHeight="true" outlineLevel="0" collapsed="false">
      <c r="A82" s="154"/>
      <c r="B82" s="154"/>
      <c r="C82" s="154"/>
      <c r="D82" s="168" t="n">
        <v>2021</v>
      </c>
      <c r="E82" s="168" t="s">
        <v>19</v>
      </c>
      <c r="F82" s="168" t="s">
        <v>19</v>
      </c>
      <c r="G82" s="168" t="s">
        <v>19</v>
      </c>
      <c r="H82" s="168" t="s">
        <v>19</v>
      </c>
      <c r="I82" s="168" t="s">
        <v>19</v>
      </c>
      <c r="J82" s="177" t="s">
        <v>19</v>
      </c>
      <c r="K82" s="168" t="s">
        <v>19</v>
      </c>
      <c r="L82" s="154"/>
      <c r="M82" s="154"/>
    </row>
    <row r="83" customFormat="false" ht="25.5" hidden="false" customHeight="true" outlineLevel="0" collapsed="false">
      <c r="A83" s="154"/>
      <c r="B83" s="154"/>
      <c r="C83" s="154"/>
      <c r="D83" s="168" t="n">
        <v>2022</v>
      </c>
      <c r="E83" s="168" t="s">
        <v>19</v>
      </c>
      <c r="F83" s="168" t="s">
        <v>19</v>
      </c>
      <c r="G83" s="168" t="s">
        <v>19</v>
      </c>
      <c r="H83" s="168" t="s">
        <v>19</v>
      </c>
      <c r="I83" s="168" t="s">
        <v>19</v>
      </c>
      <c r="J83" s="177" t="s">
        <v>19</v>
      </c>
      <c r="K83" s="168" t="s">
        <v>19</v>
      </c>
      <c r="L83" s="154"/>
      <c r="M83" s="154"/>
    </row>
    <row r="84" customFormat="false" ht="25.5" hidden="false" customHeight="true" outlineLevel="0" collapsed="false">
      <c r="A84" s="154"/>
      <c r="B84" s="154"/>
      <c r="C84" s="154"/>
      <c r="D84" s="168" t="n">
        <v>2023</v>
      </c>
      <c r="E84" s="168" t="s">
        <v>19</v>
      </c>
      <c r="F84" s="168" t="s">
        <v>19</v>
      </c>
      <c r="G84" s="168" t="s">
        <v>19</v>
      </c>
      <c r="H84" s="168" t="s">
        <v>19</v>
      </c>
      <c r="I84" s="168" t="s">
        <v>19</v>
      </c>
      <c r="J84" s="177" t="s">
        <v>19</v>
      </c>
      <c r="K84" s="168" t="s">
        <v>19</v>
      </c>
      <c r="L84" s="154"/>
      <c r="M84" s="154"/>
    </row>
    <row r="85" customFormat="false" ht="26.25" hidden="false" customHeight="true" outlineLevel="0" collapsed="false">
      <c r="A85" s="154" t="s">
        <v>136</v>
      </c>
      <c r="B85" s="154"/>
      <c r="C85" s="172" t="s">
        <v>137</v>
      </c>
      <c r="D85" s="154" t="n">
        <v>2017</v>
      </c>
      <c r="E85" s="154" t="s">
        <v>19</v>
      </c>
      <c r="F85" s="154" t="s">
        <v>19</v>
      </c>
      <c r="G85" s="156" t="s">
        <v>19</v>
      </c>
      <c r="H85" s="156" t="s">
        <v>19</v>
      </c>
      <c r="I85" s="154" t="s">
        <v>19</v>
      </c>
      <c r="J85" s="155" t="s">
        <v>19</v>
      </c>
      <c r="K85" s="154" t="s">
        <v>19</v>
      </c>
      <c r="L85" s="154" t="s">
        <v>55</v>
      </c>
      <c r="M85" s="154" t="s">
        <v>138</v>
      </c>
    </row>
    <row r="86" customFormat="false" ht="24.75" hidden="false" customHeight="true" outlineLevel="0" collapsed="false">
      <c r="A86" s="154"/>
      <c r="B86" s="154"/>
      <c r="C86" s="172"/>
      <c r="D86" s="154" t="n">
        <v>2018</v>
      </c>
      <c r="E86" s="154" t="s">
        <v>19</v>
      </c>
      <c r="F86" s="154" t="s">
        <v>19</v>
      </c>
      <c r="G86" s="156" t="s">
        <v>19</v>
      </c>
      <c r="H86" s="156" t="s">
        <v>19</v>
      </c>
      <c r="I86" s="154" t="s">
        <v>19</v>
      </c>
      <c r="J86" s="155" t="s">
        <v>19</v>
      </c>
      <c r="K86" s="154" t="s">
        <v>19</v>
      </c>
      <c r="L86" s="154"/>
      <c r="M86" s="154"/>
    </row>
    <row r="87" customFormat="false" ht="27" hidden="false" customHeight="true" outlineLevel="0" collapsed="false">
      <c r="A87" s="154"/>
      <c r="B87" s="154"/>
      <c r="C87" s="172"/>
      <c r="D87" s="154" t="n">
        <v>2019</v>
      </c>
      <c r="E87" s="154" t="s">
        <v>19</v>
      </c>
      <c r="F87" s="154" t="s">
        <v>19</v>
      </c>
      <c r="G87" s="156" t="s">
        <v>19</v>
      </c>
      <c r="H87" s="156" t="s">
        <v>19</v>
      </c>
      <c r="I87" s="154" t="s">
        <v>19</v>
      </c>
      <c r="J87" s="155" t="s">
        <v>19</v>
      </c>
      <c r="K87" s="154" t="s">
        <v>19</v>
      </c>
      <c r="L87" s="154"/>
      <c r="M87" s="154"/>
    </row>
    <row r="88" customFormat="false" ht="27" hidden="false" customHeight="true" outlineLevel="0" collapsed="false">
      <c r="A88" s="154"/>
      <c r="B88" s="165"/>
      <c r="C88" s="172"/>
      <c r="D88" s="165" t="n">
        <v>2020</v>
      </c>
      <c r="E88" s="178" t="n">
        <f aca="false">J88</f>
        <v>5</v>
      </c>
      <c r="F88" s="166" t="s">
        <v>19</v>
      </c>
      <c r="G88" s="166" t="s">
        <v>19</v>
      </c>
      <c r="H88" s="166" t="s">
        <v>19</v>
      </c>
      <c r="I88" s="166" t="s">
        <v>19</v>
      </c>
      <c r="J88" s="167" t="n">
        <v>5</v>
      </c>
      <c r="K88" s="165" t="s">
        <v>19</v>
      </c>
      <c r="L88" s="154"/>
      <c r="M88" s="154"/>
    </row>
    <row r="89" customFormat="false" ht="27" hidden="false" customHeight="true" outlineLevel="0" collapsed="false">
      <c r="A89" s="154"/>
      <c r="B89" s="165"/>
      <c r="C89" s="172"/>
      <c r="D89" s="168" t="n">
        <v>2021</v>
      </c>
      <c r="E89" s="179" t="n">
        <f aca="false">J89</f>
        <v>5</v>
      </c>
      <c r="F89" s="179" t="s">
        <v>19</v>
      </c>
      <c r="G89" s="179" t="s">
        <v>19</v>
      </c>
      <c r="H89" s="179" t="s">
        <v>19</v>
      </c>
      <c r="I89" s="179" t="s">
        <v>19</v>
      </c>
      <c r="J89" s="180" t="n">
        <v>5</v>
      </c>
      <c r="K89" s="168" t="s">
        <v>19</v>
      </c>
      <c r="L89" s="154"/>
      <c r="M89" s="154"/>
    </row>
    <row r="90" customFormat="false" ht="27" hidden="false" customHeight="true" outlineLevel="0" collapsed="false">
      <c r="A90" s="154"/>
      <c r="B90" s="173"/>
      <c r="C90" s="172"/>
      <c r="D90" s="168" t="n">
        <v>2022</v>
      </c>
      <c r="E90" s="179" t="n">
        <f aca="false">J90</f>
        <v>0</v>
      </c>
      <c r="F90" s="179" t="s">
        <v>19</v>
      </c>
      <c r="G90" s="179" t="s">
        <v>19</v>
      </c>
      <c r="H90" s="179" t="s">
        <v>19</v>
      </c>
      <c r="I90" s="179" t="s">
        <v>19</v>
      </c>
      <c r="J90" s="180" t="n">
        <v>0</v>
      </c>
      <c r="K90" s="168" t="s">
        <v>19</v>
      </c>
      <c r="L90" s="154"/>
      <c r="M90" s="154"/>
    </row>
    <row r="91" customFormat="false" ht="27" hidden="false" customHeight="true" outlineLevel="0" collapsed="false">
      <c r="A91" s="154"/>
      <c r="B91" s="173"/>
      <c r="C91" s="172"/>
      <c r="D91" s="168" t="n">
        <v>2023</v>
      </c>
      <c r="E91" s="179" t="n">
        <v>0</v>
      </c>
      <c r="F91" s="179" t="s">
        <v>19</v>
      </c>
      <c r="G91" s="179" t="s">
        <v>19</v>
      </c>
      <c r="H91" s="179" t="s">
        <v>19</v>
      </c>
      <c r="I91" s="179" t="s">
        <v>19</v>
      </c>
      <c r="J91" s="180" t="n">
        <v>0</v>
      </c>
      <c r="K91" s="168" t="s">
        <v>19</v>
      </c>
      <c r="L91" s="154"/>
      <c r="M91" s="154"/>
    </row>
    <row r="92" customFormat="false" ht="22.5" hidden="false" customHeight="true" outlineLevel="0" collapsed="false">
      <c r="A92" s="154" t="s">
        <v>139</v>
      </c>
      <c r="B92" s="154" t="s">
        <v>140</v>
      </c>
      <c r="C92" s="154"/>
      <c r="D92" s="154" t="n">
        <v>2017</v>
      </c>
      <c r="E92" s="154" t="s">
        <v>19</v>
      </c>
      <c r="F92" s="154" t="s">
        <v>19</v>
      </c>
      <c r="G92" s="156" t="s">
        <v>19</v>
      </c>
      <c r="H92" s="156" t="s">
        <v>19</v>
      </c>
      <c r="I92" s="154" t="s">
        <v>19</v>
      </c>
      <c r="J92" s="155" t="s">
        <v>19</v>
      </c>
      <c r="K92" s="154" t="s">
        <v>19</v>
      </c>
      <c r="L92" s="154" t="s">
        <v>141</v>
      </c>
      <c r="M92" s="154" t="s">
        <v>142</v>
      </c>
    </row>
    <row r="93" customFormat="false" ht="24" hidden="false" customHeight="true" outlineLevel="0" collapsed="false">
      <c r="A93" s="154"/>
      <c r="B93" s="154"/>
      <c r="C93" s="154"/>
      <c r="D93" s="154" t="n">
        <v>2018</v>
      </c>
      <c r="E93" s="154" t="s">
        <v>19</v>
      </c>
      <c r="F93" s="154" t="s">
        <v>19</v>
      </c>
      <c r="G93" s="156" t="s">
        <v>19</v>
      </c>
      <c r="H93" s="156" t="s">
        <v>19</v>
      </c>
      <c r="I93" s="154" t="s">
        <v>19</v>
      </c>
      <c r="J93" s="155" t="s">
        <v>19</v>
      </c>
      <c r="K93" s="154" t="s">
        <v>19</v>
      </c>
      <c r="L93" s="154"/>
      <c r="M93" s="154"/>
    </row>
    <row r="94" customFormat="false" ht="24.75" hidden="false" customHeight="true" outlineLevel="0" collapsed="false">
      <c r="A94" s="154"/>
      <c r="B94" s="154"/>
      <c r="C94" s="154"/>
      <c r="D94" s="154" t="n">
        <v>2019</v>
      </c>
      <c r="E94" s="154" t="s">
        <v>19</v>
      </c>
      <c r="F94" s="154" t="s">
        <v>19</v>
      </c>
      <c r="G94" s="156" t="s">
        <v>19</v>
      </c>
      <c r="H94" s="156" t="s">
        <v>19</v>
      </c>
      <c r="I94" s="154" t="s">
        <v>19</v>
      </c>
      <c r="J94" s="155" t="s">
        <v>19</v>
      </c>
      <c r="K94" s="154" t="s">
        <v>19</v>
      </c>
      <c r="L94" s="154"/>
      <c r="M94" s="154"/>
    </row>
    <row r="95" customFormat="false" ht="23.25" hidden="false" customHeight="true" outlineLevel="0" collapsed="false">
      <c r="A95" s="154"/>
      <c r="B95" s="154"/>
      <c r="C95" s="154"/>
      <c r="D95" s="154" t="n">
        <v>2020</v>
      </c>
      <c r="E95" s="154" t="s">
        <v>19</v>
      </c>
      <c r="F95" s="154" t="s">
        <v>19</v>
      </c>
      <c r="G95" s="156" t="s">
        <v>19</v>
      </c>
      <c r="H95" s="156" t="s">
        <v>19</v>
      </c>
      <c r="I95" s="154" t="s">
        <v>19</v>
      </c>
      <c r="J95" s="155" t="s">
        <v>19</v>
      </c>
      <c r="K95" s="154" t="s">
        <v>19</v>
      </c>
      <c r="L95" s="154"/>
      <c r="M95" s="154"/>
    </row>
    <row r="96" customFormat="false" ht="25.5" hidden="false" customHeight="true" outlineLevel="0" collapsed="false">
      <c r="A96" s="154"/>
      <c r="B96" s="154"/>
      <c r="C96" s="154"/>
      <c r="D96" s="154" t="n">
        <v>2021</v>
      </c>
      <c r="E96" s="154" t="s">
        <v>19</v>
      </c>
      <c r="F96" s="154" t="s">
        <v>19</v>
      </c>
      <c r="G96" s="154" t="s">
        <v>19</v>
      </c>
      <c r="H96" s="154" t="s">
        <v>19</v>
      </c>
      <c r="I96" s="154" t="s">
        <v>19</v>
      </c>
      <c r="J96" s="155" t="s">
        <v>19</v>
      </c>
      <c r="K96" s="154" t="s">
        <v>19</v>
      </c>
      <c r="L96" s="154"/>
      <c r="M96" s="154"/>
    </row>
    <row r="97" customFormat="false" ht="23.25" hidden="false" customHeight="true" outlineLevel="0" collapsed="false">
      <c r="A97" s="154"/>
      <c r="B97" s="154"/>
      <c r="C97" s="154"/>
      <c r="D97" s="154" t="n">
        <v>2022</v>
      </c>
      <c r="E97" s="154" t="s">
        <v>19</v>
      </c>
      <c r="F97" s="154" t="s">
        <v>19</v>
      </c>
      <c r="G97" s="154" t="s">
        <v>19</v>
      </c>
      <c r="H97" s="154" t="s">
        <v>19</v>
      </c>
      <c r="I97" s="154" t="s">
        <v>19</v>
      </c>
      <c r="J97" s="155" t="s">
        <v>19</v>
      </c>
      <c r="K97" s="154" t="s">
        <v>19</v>
      </c>
      <c r="L97" s="154"/>
      <c r="M97" s="154"/>
    </row>
    <row r="98" customFormat="false" ht="23.25" hidden="false" customHeight="true" outlineLevel="0" collapsed="false">
      <c r="A98" s="154"/>
      <c r="B98" s="154"/>
      <c r="C98" s="154"/>
      <c r="D98" s="154" t="n">
        <v>2023</v>
      </c>
      <c r="E98" s="154" t="s">
        <v>19</v>
      </c>
      <c r="F98" s="154" t="s">
        <v>19</v>
      </c>
      <c r="G98" s="154" t="s">
        <v>19</v>
      </c>
      <c r="H98" s="154" t="s">
        <v>19</v>
      </c>
      <c r="I98" s="154" t="s">
        <v>19</v>
      </c>
      <c r="J98" s="155" t="s">
        <v>19</v>
      </c>
      <c r="K98" s="154" t="s">
        <v>19</v>
      </c>
      <c r="L98" s="154"/>
      <c r="M98" s="154"/>
    </row>
    <row r="99" customFormat="false" ht="27.75" hidden="false" customHeight="true" outlineLevel="0" collapsed="false">
      <c r="A99" s="154" t="s">
        <v>143</v>
      </c>
      <c r="B99" s="154"/>
      <c r="C99" s="172" t="s">
        <v>144</v>
      </c>
      <c r="D99" s="154" t="n">
        <v>2017</v>
      </c>
      <c r="E99" s="154" t="s">
        <v>19</v>
      </c>
      <c r="F99" s="154" t="s">
        <v>19</v>
      </c>
      <c r="G99" s="156" t="s">
        <v>19</v>
      </c>
      <c r="H99" s="156" t="s">
        <v>19</v>
      </c>
      <c r="I99" s="154" t="s">
        <v>19</v>
      </c>
      <c r="J99" s="155" t="s">
        <v>19</v>
      </c>
      <c r="K99" s="154" t="s">
        <v>19</v>
      </c>
      <c r="L99" s="154" t="s">
        <v>145</v>
      </c>
      <c r="M99" s="154" t="s">
        <v>146</v>
      </c>
    </row>
    <row r="100" customFormat="false" ht="30" hidden="false" customHeight="true" outlineLevel="0" collapsed="false">
      <c r="A100" s="154"/>
      <c r="B100" s="154"/>
      <c r="C100" s="172"/>
      <c r="D100" s="154" t="n">
        <v>2018</v>
      </c>
      <c r="E100" s="154" t="s">
        <v>19</v>
      </c>
      <c r="F100" s="154" t="s">
        <v>19</v>
      </c>
      <c r="G100" s="156" t="s">
        <v>19</v>
      </c>
      <c r="H100" s="156" t="s">
        <v>19</v>
      </c>
      <c r="I100" s="154" t="s">
        <v>19</v>
      </c>
      <c r="J100" s="155" t="s">
        <v>19</v>
      </c>
      <c r="K100" s="154" t="s">
        <v>19</v>
      </c>
      <c r="L100" s="154"/>
      <c r="M100" s="154"/>
    </row>
    <row r="101" customFormat="false" ht="29.25" hidden="false" customHeight="true" outlineLevel="0" collapsed="false">
      <c r="A101" s="154"/>
      <c r="B101" s="154"/>
      <c r="C101" s="172"/>
      <c r="D101" s="154" t="n">
        <v>2019</v>
      </c>
      <c r="E101" s="154" t="s">
        <v>19</v>
      </c>
      <c r="F101" s="154" t="s">
        <v>19</v>
      </c>
      <c r="G101" s="156" t="s">
        <v>19</v>
      </c>
      <c r="H101" s="156" t="s">
        <v>19</v>
      </c>
      <c r="I101" s="154" t="s">
        <v>19</v>
      </c>
      <c r="J101" s="155" t="s">
        <v>19</v>
      </c>
      <c r="K101" s="154" t="s">
        <v>19</v>
      </c>
      <c r="L101" s="154"/>
      <c r="M101" s="154"/>
    </row>
    <row r="102" customFormat="false" ht="30" hidden="false" customHeight="true" outlineLevel="0" collapsed="false">
      <c r="A102" s="154"/>
      <c r="B102" s="165"/>
      <c r="C102" s="172"/>
      <c r="D102" s="165" t="n">
        <v>2020</v>
      </c>
      <c r="E102" s="165" t="s">
        <v>19</v>
      </c>
      <c r="F102" s="165" t="s">
        <v>19</v>
      </c>
      <c r="G102" s="166" t="s">
        <v>19</v>
      </c>
      <c r="H102" s="166" t="s">
        <v>19</v>
      </c>
      <c r="I102" s="165" t="s">
        <v>19</v>
      </c>
      <c r="J102" s="181" t="s">
        <v>19</v>
      </c>
      <c r="K102" s="165" t="s">
        <v>19</v>
      </c>
      <c r="L102" s="154"/>
      <c r="M102" s="154"/>
    </row>
    <row r="103" customFormat="false" ht="27" hidden="false" customHeight="true" outlineLevel="0" collapsed="false">
      <c r="A103" s="154"/>
      <c r="B103" s="173"/>
      <c r="C103" s="172"/>
      <c r="D103" s="165" t="n">
        <v>2022</v>
      </c>
      <c r="E103" s="165" t="s">
        <v>19</v>
      </c>
      <c r="F103" s="165" t="s">
        <v>19</v>
      </c>
      <c r="G103" s="165" t="s">
        <v>19</v>
      </c>
      <c r="H103" s="165" t="s">
        <v>19</v>
      </c>
      <c r="I103" s="165" t="s">
        <v>19</v>
      </c>
      <c r="J103" s="181" t="s">
        <v>19</v>
      </c>
      <c r="K103" s="165" t="s">
        <v>19</v>
      </c>
      <c r="L103" s="154"/>
      <c r="M103" s="154"/>
    </row>
    <row r="104" customFormat="false" ht="27" hidden="false" customHeight="true" outlineLevel="0" collapsed="false">
      <c r="A104" s="154"/>
      <c r="B104" s="173"/>
      <c r="C104" s="172"/>
      <c r="D104" s="165" t="n">
        <v>2023</v>
      </c>
      <c r="E104" s="165" t="s">
        <v>19</v>
      </c>
      <c r="F104" s="165" t="s">
        <v>19</v>
      </c>
      <c r="G104" s="165" t="s">
        <v>19</v>
      </c>
      <c r="H104" s="165" t="s">
        <v>19</v>
      </c>
      <c r="I104" s="165" t="s">
        <v>19</v>
      </c>
      <c r="J104" s="181" t="s">
        <v>19</v>
      </c>
      <c r="K104" s="165" t="s">
        <v>19</v>
      </c>
      <c r="L104" s="154"/>
      <c r="M104" s="154"/>
    </row>
    <row r="105" customFormat="false" ht="21.75" hidden="false" customHeight="true" outlineLevel="0" collapsed="false">
      <c r="A105" s="154" t="s">
        <v>147</v>
      </c>
      <c r="B105" s="154" t="s">
        <v>148</v>
      </c>
      <c r="C105" s="154"/>
      <c r="D105" s="154" t="n">
        <v>2017</v>
      </c>
      <c r="E105" s="156" t="n">
        <f aca="false">J105</f>
        <v>3</v>
      </c>
      <c r="F105" s="156" t="s">
        <v>19</v>
      </c>
      <c r="G105" s="156" t="s">
        <v>19</v>
      </c>
      <c r="H105" s="156" t="s">
        <v>19</v>
      </c>
      <c r="I105" s="156" t="s">
        <v>19</v>
      </c>
      <c r="J105" s="157" t="n">
        <v>3</v>
      </c>
      <c r="K105" s="154" t="s">
        <v>19</v>
      </c>
      <c r="L105" s="154" t="s">
        <v>55</v>
      </c>
      <c r="M105" s="154" t="s">
        <v>149</v>
      </c>
    </row>
    <row r="106" customFormat="false" ht="21.75" hidden="false" customHeight="true" outlineLevel="0" collapsed="false">
      <c r="A106" s="154"/>
      <c r="B106" s="154"/>
      <c r="C106" s="154"/>
      <c r="D106" s="154" t="n">
        <v>2018</v>
      </c>
      <c r="E106" s="156" t="n">
        <v>8.6</v>
      </c>
      <c r="F106" s="156" t="s">
        <v>19</v>
      </c>
      <c r="G106" s="156" t="s">
        <v>19</v>
      </c>
      <c r="H106" s="156" t="s">
        <v>19</v>
      </c>
      <c r="I106" s="156" t="s">
        <v>19</v>
      </c>
      <c r="J106" s="157" t="n">
        <v>8.6</v>
      </c>
      <c r="K106" s="154" t="s">
        <v>19</v>
      </c>
      <c r="L106" s="154"/>
      <c r="M106" s="154"/>
    </row>
    <row r="107" customFormat="false" ht="23.25" hidden="false" customHeight="true" outlineLevel="0" collapsed="false">
      <c r="A107" s="154"/>
      <c r="B107" s="154"/>
      <c r="C107" s="154"/>
      <c r="D107" s="154" t="n">
        <v>2019</v>
      </c>
      <c r="E107" s="156" t="n">
        <v>10</v>
      </c>
      <c r="F107" s="156" t="s">
        <v>19</v>
      </c>
      <c r="G107" s="156" t="s">
        <v>19</v>
      </c>
      <c r="H107" s="156" t="s">
        <v>19</v>
      </c>
      <c r="I107" s="156" t="s">
        <v>19</v>
      </c>
      <c r="J107" s="157" t="n">
        <v>10</v>
      </c>
      <c r="K107" s="154" t="s">
        <v>19</v>
      </c>
      <c r="L107" s="154"/>
      <c r="M107" s="154"/>
    </row>
    <row r="108" customFormat="false" ht="21.75" hidden="false" customHeight="true" outlineLevel="0" collapsed="false">
      <c r="A108" s="154"/>
      <c r="B108" s="154"/>
      <c r="C108" s="154"/>
      <c r="D108" s="154" t="n">
        <v>2020</v>
      </c>
      <c r="E108" s="156" t="n">
        <f aca="false">J108</f>
        <v>0</v>
      </c>
      <c r="F108" s="156" t="s">
        <v>19</v>
      </c>
      <c r="G108" s="156" t="s">
        <v>19</v>
      </c>
      <c r="H108" s="156" t="s">
        <v>19</v>
      </c>
      <c r="I108" s="156" t="s">
        <v>19</v>
      </c>
      <c r="J108" s="157" t="n">
        <v>0</v>
      </c>
      <c r="K108" s="154" t="s">
        <v>19</v>
      </c>
      <c r="L108" s="154"/>
      <c r="M108" s="154"/>
    </row>
    <row r="109" customFormat="false" ht="21" hidden="false" customHeight="true" outlineLevel="0" collapsed="false">
      <c r="A109" s="154"/>
      <c r="B109" s="154"/>
      <c r="C109" s="154"/>
      <c r="D109" s="154" t="n">
        <v>2021</v>
      </c>
      <c r="E109" s="156" t="n">
        <f aca="false">J109</f>
        <v>5</v>
      </c>
      <c r="F109" s="156" t="s">
        <v>19</v>
      </c>
      <c r="G109" s="156" t="s">
        <v>19</v>
      </c>
      <c r="H109" s="156" t="s">
        <v>19</v>
      </c>
      <c r="I109" s="156" t="s">
        <v>19</v>
      </c>
      <c r="J109" s="157" t="n">
        <v>5</v>
      </c>
      <c r="K109" s="154" t="s">
        <v>19</v>
      </c>
      <c r="L109" s="154"/>
      <c r="M109" s="154"/>
    </row>
    <row r="110" customFormat="false" ht="23.25" hidden="false" customHeight="true" outlineLevel="0" collapsed="false">
      <c r="A110" s="154"/>
      <c r="B110" s="154"/>
      <c r="C110" s="154"/>
      <c r="D110" s="154" t="n">
        <v>2022</v>
      </c>
      <c r="E110" s="156" t="n">
        <f aca="false">J110</f>
        <v>0</v>
      </c>
      <c r="F110" s="156" t="s">
        <v>19</v>
      </c>
      <c r="G110" s="156" t="s">
        <v>19</v>
      </c>
      <c r="H110" s="156" t="s">
        <v>19</v>
      </c>
      <c r="I110" s="156" t="s">
        <v>19</v>
      </c>
      <c r="J110" s="157" t="n">
        <v>0</v>
      </c>
      <c r="K110" s="154" t="s">
        <v>19</v>
      </c>
      <c r="L110" s="154"/>
      <c r="M110" s="154"/>
    </row>
    <row r="111" customFormat="false" ht="23.25" hidden="false" customHeight="true" outlineLevel="0" collapsed="false">
      <c r="A111" s="154"/>
      <c r="B111" s="154"/>
      <c r="C111" s="154"/>
      <c r="D111" s="165" t="n">
        <v>2023</v>
      </c>
      <c r="E111" s="156" t="n">
        <v>0</v>
      </c>
      <c r="F111" s="156" t="s">
        <v>19</v>
      </c>
      <c r="G111" s="156" t="s">
        <v>19</v>
      </c>
      <c r="H111" s="156" t="s">
        <v>19</v>
      </c>
      <c r="I111" s="156" t="s">
        <v>19</v>
      </c>
      <c r="J111" s="157" t="n">
        <v>0</v>
      </c>
      <c r="K111" s="154" t="s">
        <v>19</v>
      </c>
      <c r="L111" s="154"/>
      <c r="M111" s="154"/>
    </row>
    <row r="112" customFormat="false" ht="20.25" hidden="false" customHeight="true" outlineLevel="0" collapsed="false">
      <c r="A112" s="154" t="s">
        <v>150</v>
      </c>
      <c r="B112" s="154" t="s">
        <v>151</v>
      </c>
      <c r="C112" s="154"/>
      <c r="D112" s="165" t="n">
        <v>2017</v>
      </c>
      <c r="E112" s="156" t="s">
        <v>19</v>
      </c>
      <c r="F112" s="156" t="s">
        <v>19</v>
      </c>
      <c r="G112" s="156" t="s">
        <v>19</v>
      </c>
      <c r="H112" s="156" t="s">
        <v>19</v>
      </c>
      <c r="I112" s="156" t="s">
        <v>19</v>
      </c>
      <c r="J112" s="157" t="s">
        <v>19</v>
      </c>
      <c r="K112" s="154" t="s">
        <v>19</v>
      </c>
      <c r="L112" s="154" t="s">
        <v>55</v>
      </c>
      <c r="M112" s="154" t="s">
        <v>152</v>
      </c>
    </row>
    <row r="113" customFormat="false" ht="21.75" hidden="false" customHeight="true" outlineLevel="0" collapsed="false">
      <c r="A113" s="154"/>
      <c r="B113" s="154"/>
      <c r="C113" s="154"/>
      <c r="D113" s="154" t="n">
        <v>2018</v>
      </c>
      <c r="E113" s="156" t="s">
        <v>19</v>
      </c>
      <c r="F113" s="156" t="s">
        <v>19</v>
      </c>
      <c r="G113" s="156" t="s">
        <v>19</v>
      </c>
      <c r="H113" s="156" t="s">
        <v>19</v>
      </c>
      <c r="I113" s="156" t="s">
        <v>19</v>
      </c>
      <c r="J113" s="157" t="s">
        <v>19</v>
      </c>
      <c r="K113" s="154" t="s">
        <v>19</v>
      </c>
      <c r="L113" s="154"/>
      <c r="M113" s="154"/>
    </row>
    <row r="114" customFormat="false" ht="21" hidden="false" customHeight="true" outlineLevel="0" collapsed="false">
      <c r="A114" s="154"/>
      <c r="B114" s="154"/>
      <c r="C114" s="154"/>
      <c r="D114" s="154" t="n">
        <v>2019</v>
      </c>
      <c r="E114" s="156" t="s">
        <v>19</v>
      </c>
      <c r="F114" s="156" t="s">
        <v>19</v>
      </c>
      <c r="G114" s="156" t="s">
        <v>19</v>
      </c>
      <c r="H114" s="156" t="s">
        <v>19</v>
      </c>
      <c r="I114" s="156" t="s">
        <v>19</v>
      </c>
      <c r="J114" s="157" t="s">
        <v>19</v>
      </c>
      <c r="K114" s="154" t="s">
        <v>19</v>
      </c>
      <c r="L114" s="154"/>
      <c r="M114" s="154"/>
    </row>
    <row r="115" customFormat="false" ht="21" hidden="false" customHeight="true" outlineLevel="0" collapsed="false">
      <c r="A115" s="154"/>
      <c r="B115" s="154"/>
      <c r="C115" s="154"/>
      <c r="D115" s="154" t="n">
        <v>2020</v>
      </c>
      <c r="E115" s="156" t="s">
        <v>19</v>
      </c>
      <c r="F115" s="156" t="s">
        <v>19</v>
      </c>
      <c r="G115" s="156" t="s">
        <v>19</v>
      </c>
      <c r="H115" s="156" t="s">
        <v>19</v>
      </c>
      <c r="I115" s="156" t="s">
        <v>19</v>
      </c>
      <c r="J115" s="157" t="s">
        <v>19</v>
      </c>
      <c r="K115" s="154" t="s">
        <v>19</v>
      </c>
      <c r="L115" s="154"/>
      <c r="M115" s="154"/>
    </row>
    <row r="116" customFormat="false" ht="21" hidden="false" customHeight="true" outlineLevel="0" collapsed="false">
      <c r="A116" s="154"/>
      <c r="B116" s="154"/>
      <c r="C116" s="154"/>
      <c r="D116" s="168" t="n">
        <v>2021</v>
      </c>
      <c r="E116" s="168" t="s">
        <v>19</v>
      </c>
      <c r="F116" s="168" t="s">
        <v>19</v>
      </c>
      <c r="G116" s="168" t="s">
        <v>19</v>
      </c>
      <c r="H116" s="168" t="s">
        <v>19</v>
      </c>
      <c r="I116" s="168" t="s">
        <v>19</v>
      </c>
      <c r="J116" s="177" t="s">
        <v>19</v>
      </c>
      <c r="K116" s="168" t="s">
        <v>19</v>
      </c>
      <c r="L116" s="154"/>
      <c r="M116" s="154"/>
    </row>
    <row r="117" customFormat="false" ht="21" hidden="false" customHeight="true" outlineLevel="0" collapsed="false">
      <c r="A117" s="154"/>
      <c r="B117" s="154"/>
      <c r="C117" s="154"/>
      <c r="D117" s="168" t="n">
        <v>2022</v>
      </c>
      <c r="E117" s="168" t="s">
        <v>19</v>
      </c>
      <c r="F117" s="168" t="s">
        <v>19</v>
      </c>
      <c r="G117" s="168" t="s">
        <v>19</v>
      </c>
      <c r="H117" s="168" t="s">
        <v>19</v>
      </c>
      <c r="I117" s="168" t="s">
        <v>19</v>
      </c>
      <c r="J117" s="177" t="s">
        <v>19</v>
      </c>
      <c r="K117" s="168" t="s">
        <v>19</v>
      </c>
      <c r="L117" s="154"/>
      <c r="M117" s="154"/>
    </row>
    <row r="118" customFormat="false" ht="20.25" hidden="false" customHeight="true" outlineLevel="0" collapsed="false">
      <c r="A118" s="154" t="s">
        <v>153</v>
      </c>
      <c r="B118" s="154" t="s">
        <v>154</v>
      </c>
      <c r="C118" s="154"/>
      <c r="D118" s="154" t="n">
        <v>2017</v>
      </c>
      <c r="E118" s="156" t="n">
        <f aca="false">J118</f>
        <v>3</v>
      </c>
      <c r="F118" s="156" t="s">
        <v>19</v>
      </c>
      <c r="G118" s="156" t="s">
        <v>19</v>
      </c>
      <c r="H118" s="156" t="s">
        <v>19</v>
      </c>
      <c r="I118" s="156" t="s">
        <v>19</v>
      </c>
      <c r="J118" s="157" t="n">
        <v>3</v>
      </c>
      <c r="K118" s="154" t="s">
        <v>19</v>
      </c>
      <c r="L118" s="154" t="s">
        <v>55</v>
      </c>
      <c r="M118" s="154" t="s">
        <v>155</v>
      </c>
    </row>
    <row r="119" customFormat="false" ht="26.25" hidden="false" customHeight="true" outlineLevel="0" collapsed="false">
      <c r="A119" s="154"/>
      <c r="B119" s="154"/>
      <c r="C119" s="154"/>
      <c r="D119" s="154" t="n">
        <v>2018</v>
      </c>
      <c r="E119" s="156" t="n">
        <f aca="false">J119</f>
        <v>3</v>
      </c>
      <c r="F119" s="156" t="s">
        <v>19</v>
      </c>
      <c r="G119" s="156" t="s">
        <v>19</v>
      </c>
      <c r="H119" s="156" t="s">
        <v>19</v>
      </c>
      <c r="I119" s="156" t="s">
        <v>19</v>
      </c>
      <c r="J119" s="157" t="n">
        <v>3</v>
      </c>
      <c r="K119" s="154" t="s">
        <v>19</v>
      </c>
      <c r="L119" s="154"/>
      <c r="M119" s="154"/>
    </row>
    <row r="120" customFormat="false" ht="24.75" hidden="false" customHeight="true" outlineLevel="0" collapsed="false">
      <c r="A120" s="154"/>
      <c r="B120" s="154"/>
      <c r="C120" s="154"/>
      <c r="D120" s="154" t="n">
        <v>2019</v>
      </c>
      <c r="E120" s="156" t="n">
        <f aca="false">J120</f>
        <v>3</v>
      </c>
      <c r="F120" s="156" t="s">
        <v>19</v>
      </c>
      <c r="G120" s="156" t="s">
        <v>19</v>
      </c>
      <c r="H120" s="156" t="s">
        <v>19</v>
      </c>
      <c r="I120" s="154" t="s">
        <v>19</v>
      </c>
      <c r="J120" s="157" t="n">
        <v>3</v>
      </c>
      <c r="K120" s="154" t="s">
        <v>19</v>
      </c>
      <c r="L120" s="154"/>
      <c r="M120" s="154"/>
    </row>
    <row r="121" customFormat="false" ht="24.75" hidden="false" customHeight="true" outlineLevel="0" collapsed="false">
      <c r="A121" s="154"/>
      <c r="B121" s="154"/>
      <c r="C121" s="154"/>
      <c r="D121" s="154" t="n">
        <v>2020</v>
      </c>
      <c r="E121" s="156" t="n">
        <v>3</v>
      </c>
      <c r="F121" s="156" t="s">
        <v>19</v>
      </c>
      <c r="G121" s="156" t="s">
        <v>19</v>
      </c>
      <c r="H121" s="156" t="s">
        <v>19</v>
      </c>
      <c r="I121" s="154" t="s">
        <v>19</v>
      </c>
      <c r="J121" s="157" t="n">
        <v>3</v>
      </c>
      <c r="K121" s="154" t="s">
        <v>19</v>
      </c>
      <c r="L121" s="154"/>
      <c r="M121" s="154"/>
    </row>
    <row r="122" customFormat="false" ht="24.75" hidden="false" customHeight="true" outlineLevel="0" collapsed="false">
      <c r="A122" s="154"/>
      <c r="B122" s="154"/>
      <c r="C122" s="154"/>
      <c r="D122" s="168" t="n">
        <v>2021</v>
      </c>
      <c r="E122" s="169" t="n">
        <f aca="false">J122</f>
        <v>3</v>
      </c>
      <c r="F122" s="168" t="s">
        <v>19</v>
      </c>
      <c r="G122" s="168" t="s">
        <v>19</v>
      </c>
      <c r="H122" s="168" t="s">
        <v>19</v>
      </c>
      <c r="I122" s="168" t="s">
        <v>19</v>
      </c>
      <c r="J122" s="170" t="n">
        <v>3</v>
      </c>
      <c r="K122" s="154" t="s">
        <v>19</v>
      </c>
      <c r="L122" s="154"/>
      <c r="M122" s="154"/>
    </row>
    <row r="123" customFormat="false" ht="24.75" hidden="false" customHeight="true" outlineLevel="0" collapsed="false">
      <c r="A123" s="154"/>
      <c r="B123" s="154"/>
      <c r="C123" s="154"/>
      <c r="D123" s="168" t="n">
        <v>2022</v>
      </c>
      <c r="E123" s="169" t="n">
        <f aca="false">J123</f>
        <v>0</v>
      </c>
      <c r="F123" s="168" t="s">
        <v>19</v>
      </c>
      <c r="G123" s="168" t="s">
        <v>19</v>
      </c>
      <c r="H123" s="168" t="s">
        <v>19</v>
      </c>
      <c r="I123" s="168" t="s">
        <v>19</v>
      </c>
      <c r="J123" s="170" t="n">
        <v>0</v>
      </c>
      <c r="K123" s="154" t="s">
        <v>19</v>
      </c>
      <c r="L123" s="154"/>
      <c r="M123" s="154"/>
    </row>
    <row r="124" customFormat="false" ht="24.75" hidden="false" customHeight="true" outlineLevel="0" collapsed="false">
      <c r="A124" s="154"/>
      <c r="B124" s="154"/>
      <c r="C124" s="154"/>
      <c r="D124" s="168" t="n">
        <v>2023</v>
      </c>
      <c r="E124" s="169" t="n">
        <v>0</v>
      </c>
      <c r="F124" s="168" t="s">
        <v>19</v>
      </c>
      <c r="G124" s="168" t="s">
        <v>19</v>
      </c>
      <c r="H124" s="168" t="s">
        <v>19</v>
      </c>
      <c r="I124" s="168" t="s">
        <v>19</v>
      </c>
      <c r="J124" s="170" t="n">
        <v>0</v>
      </c>
      <c r="K124" s="154" t="s">
        <v>19</v>
      </c>
      <c r="L124" s="154"/>
      <c r="M124" s="154"/>
    </row>
    <row r="125" customFormat="false" ht="27" hidden="false" customHeight="true" outlineLevel="0" collapsed="false">
      <c r="A125" s="182" t="s">
        <v>156</v>
      </c>
      <c r="B125" s="154"/>
      <c r="C125" s="154" t="s">
        <v>157</v>
      </c>
      <c r="D125" s="154" t="n">
        <v>2017</v>
      </c>
      <c r="E125" s="156" t="n">
        <f aca="false">K125</f>
        <v>50</v>
      </c>
      <c r="F125" s="156" t="s">
        <v>19</v>
      </c>
      <c r="G125" s="156" t="s">
        <v>19</v>
      </c>
      <c r="H125" s="156" t="s">
        <v>19</v>
      </c>
      <c r="I125" s="156" t="s">
        <v>19</v>
      </c>
      <c r="J125" s="175" t="s">
        <v>19</v>
      </c>
      <c r="K125" s="183" t="n">
        <v>50</v>
      </c>
      <c r="L125" s="154" t="s">
        <v>120</v>
      </c>
      <c r="M125" s="154" t="s">
        <v>158</v>
      </c>
    </row>
    <row r="126" customFormat="false" ht="27" hidden="false" customHeight="true" outlineLevel="0" collapsed="false">
      <c r="A126" s="182"/>
      <c r="B126" s="154"/>
      <c r="C126" s="154"/>
      <c r="D126" s="154" t="n">
        <v>2018</v>
      </c>
      <c r="E126" s="156" t="n">
        <v>50</v>
      </c>
      <c r="F126" s="156" t="s">
        <v>19</v>
      </c>
      <c r="G126" s="156" t="s">
        <v>19</v>
      </c>
      <c r="H126" s="156" t="s">
        <v>19</v>
      </c>
      <c r="I126" s="156" t="s">
        <v>19</v>
      </c>
      <c r="J126" s="175" t="s">
        <v>19</v>
      </c>
      <c r="K126" s="183" t="n">
        <v>50</v>
      </c>
      <c r="L126" s="154"/>
      <c r="M126" s="154"/>
    </row>
    <row r="127" s="187" customFormat="true" ht="23.25" hidden="false" customHeight="true" outlineLevel="0" collapsed="false">
      <c r="A127" s="182"/>
      <c r="B127" s="160"/>
      <c r="C127" s="154"/>
      <c r="D127" s="160" t="n">
        <v>2019</v>
      </c>
      <c r="E127" s="184" t="n">
        <v>50</v>
      </c>
      <c r="F127" s="184" t="s">
        <v>19</v>
      </c>
      <c r="G127" s="184" t="s">
        <v>19</v>
      </c>
      <c r="H127" s="184" t="s">
        <v>19</v>
      </c>
      <c r="I127" s="184" t="s">
        <v>19</v>
      </c>
      <c r="J127" s="185" t="s">
        <v>19</v>
      </c>
      <c r="K127" s="186" t="n">
        <v>50</v>
      </c>
      <c r="L127" s="154"/>
      <c r="M127" s="154"/>
    </row>
    <row r="128" customFormat="false" ht="21" hidden="false" customHeight="true" outlineLevel="0" collapsed="false">
      <c r="A128" s="182"/>
      <c r="B128" s="165"/>
      <c r="C128" s="154"/>
      <c r="D128" s="165" t="n">
        <v>2020</v>
      </c>
      <c r="E128" s="166" t="n">
        <v>50</v>
      </c>
      <c r="F128" s="166" t="s">
        <v>19</v>
      </c>
      <c r="G128" s="166" t="s">
        <v>19</v>
      </c>
      <c r="H128" s="166" t="s">
        <v>19</v>
      </c>
      <c r="I128" s="166" t="s">
        <v>19</v>
      </c>
      <c r="J128" s="188" t="s">
        <v>19</v>
      </c>
      <c r="K128" s="189" t="n">
        <v>50</v>
      </c>
      <c r="L128" s="154"/>
      <c r="M128" s="154"/>
    </row>
    <row r="129" customFormat="false" ht="20.25" hidden="false" customHeight="true" outlineLevel="0" collapsed="false">
      <c r="A129" s="182"/>
      <c r="B129" s="165"/>
      <c r="C129" s="154"/>
      <c r="D129" s="168" t="n">
        <v>2021</v>
      </c>
      <c r="E129" s="169" t="n">
        <v>50</v>
      </c>
      <c r="F129" s="168" t="s">
        <v>19</v>
      </c>
      <c r="G129" s="168" t="s">
        <v>19</v>
      </c>
      <c r="H129" s="168" t="s">
        <v>19</v>
      </c>
      <c r="I129" s="168" t="s">
        <v>19</v>
      </c>
      <c r="J129" s="177" t="s">
        <v>19</v>
      </c>
      <c r="K129" s="169" t="n">
        <v>50</v>
      </c>
      <c r="L129" s="154"/>
      <c r="M129" s="154"/>
    </row>
    <row r="130" customFormat="false" ht="21.75" hidden="false" customHeight="true" outlineLevel="0" collapsed="false">
      <c r="A130" s="182"/>
      <c r="B130" s="165"/>
      <c r="C130" s="154"/>
      <c r="D130" s="168" t="n">
        <v>2022</v>
      </c>
      <c r="E130" s="169" t="n">
        <v>50</v>
      </c>
      <c r="F130" s="168" t="s">
        <v>19</v>
      </c>
      <c r="G130" s="168" t="s">
        <v>19</v>
      </c>
      <c r="H130" s="168" t="s">
        <v>19</v>
      </c>
      <c r="I130" s="168" t="s">
        <v>19</v>
      </c>
      <c r="J130" s="177" t="s">
        <v>19</v>
      </c>
      <c r="K130" s="169" t="n">
        <v>50</v>
      </c>
      <c r="L130" s="154"/>
      <c r="M130" s="154"/>
    </row>
    <row r="131" customFormat="false" ht="21.75" hidden="false" customHeight="true" outlineLevel="0" collapsed="false">
      <c r="A131" s="182"/>
      <c r="B131" s="190"/>
      <c r="C131" s="154"/>
      <c r="D131" s="168" t="n">
        <v>2023</v>
      </c>
      <c r="E131" s="169" t="n">
        <f aca="false">K131</f>
        <v>50</v>
      </c>
      <c r="F131" s="168" t="s">
        <v>19</v>
      </c>
      <c r="G131" s="168" t="s">
        <v>19</v>
      </c>
      <c r="H131" s="168" t="s">
        <v>19</v>
      </c>
      <c r="I131" s="168" t="s">
        <v>19</v>
      </c>
      <c r="J131" s="177" t="s">
        <v>19</v>
      </c>
      <c r="K131" s="169" t="n">
        <v>50</v>
      </c>
      <c r="L131" s="154"/>
      <c r="M131" s="154"/>
    </row>
    <row r="132" customFormat="false" ht="19.5" hidden="false" customHeight="true" outlineLevel="0" collapsed="false">
      <c r="A132" s="191" t="s">
        <v>159</v>
      </c>
      <c r="B132" s="192"/>
      <c r="C132" s="154" t="s">
        <v>160</v>
      </c>
      <c r="D132" s="154" t="n">
        <v>2017</v>
      </c>
      <c r="E132" s="156" t="s">
        <v>19</v>
      </c>
      <c r="F132" s="156" t="s">
        <v>19</v>
      </c>
      <c r="G132" s="156" t="s">
        <v>19</v>
      </c>
      <c r="H132" s="156" t="s">
        <v>19</v>
      </c>
      <c r="I132" s="156" t="s">
        <v>19</v>
      </c>
      <c r="J132" s="157" t="s">
        <v>19</v>
      </c>
      <c r="K132" s="174" t="s">
        <v>19</v>
      </c>
      <c r="L132" s="154" t="s">
        <v>55</v>
      </c>
      <c r="M132" s="154" t="s">
        <v>161</v>
      </c>
    </row>
    <row r="133" customFormat="false" ht="19.5" hidden="false" customHeight="true" outlineLevel="0" collapsed="false">
      <c r="A133" s="191"/>
      <c r="B133" s="193"/>
      <c r="C133" s="154"/>
      <c r="D133" s="154" t="n">
        <v>2018</v>
      </c>
      <c r="E133" s="156" t="s">
        <v>19</v>
      </c>
      <c r="F133" s="156" t="s">
        <v>19</v>
      </c>
      <c r="G133" s="156" t="s">
        <v>19</v>
      </c>
      <c r="H133" s="156" t="s">
        <v>19</v>
      </c>
      <c r="I133" s="156" t="s">
        <v>19</v>
      </c>
      <c r="J133" s="157" t="s">
        <v>19</v>
      </c>
      <c r="K133" s="174" t="s">
        <v>19</v>
      </c>
      <c r="L133" s="154"/>
      <c r="M133" s="154"/>
    </row>
    <row r="134" customFormat="false" ht="21.75" hidden="false" customHeight="true" outlineLevel="0" collapsed="false">
      <c r="A134" s="191"/>
      <c r="B134" s="193"/>
      <c r="C134" s="154"/>
      <c r="D134" s="154" t="n">
        <v>2019</v>
      </c>
      <c r="E134" s="156" t="s">
        <v>19</v>
      </c>
      <c r="F134" s="156" t="s">
        <v>19</v>
      </c>
      <c r="G134" s="156" t="s">
        <v>19</v>
      </c>
      <c r="H134" s="156" t="s">
        <v>19</v>
      </c>
      <c r="I134" s="156" t="s">
        <v>19</v>
      </c>
      <c r="J134" s="157" t="s">
        <v>19</v>
      </c>
      <c r="K134" s="174" t="s">
        <v>19</v>
      </c>
      <c r="L134" s="154"/>
      <c r="M134" s="154"/>
    </row>
    <row r="135" customFormat="false" ht="20.25" hidden="false" customHeight="true" outlineLevel="0" collapsed="false">
      <c r="A135" s="191"/>
      <c r="B135" s="194"/>
      <c r="C135" s="154"/>
      <c r="D135" s="154" t="n">
        <v>2020</v>
      </c>
      <c r="E135" s="156" t="s">
        <v>19</v>
      </c>
      <c r="F135" s="156" t="s">
        <v>19</v>
      </c>
      <c r="G135" s="156" t="s">
        <v>19</v>
      </c>
      <c r="H135" s="156" t="s">
        <v>19</v>
      </c>
      <c r="I135" s="156" t="s">
        <v>19</v>
      </c>
      <c r="J135" s="157" t="s">
        <v>19</v>
      </c>
      <c r="K135" s="174" t="s">
        <v>19</v>
      </c>
      <c r="L135" s="154"/>
      <c r="M135" s="154"/>
    </row>
    <row r="136" customFormat="false" ht="0.95" hidden="true" customHeight="true" outlineLevel="0" collapsed="false">
      <c r="A136" s="191"/>
      <c r="B136" s="195"/>
      <c r="C136" s="154"/>
      <c r="D136" s="154" t="n">
        <v>2017</v>
      </c>
      <c r="E136" s="196" t="s">
        <v>19</v>
      </c>
      <c r="F136" s="196" t="s">
        <v>19</v>
      </c>
      <c r="G136" s="156" t="s">
        <v>19</v>
      </c>
      <c r="H136" s="156" t="s">
        <v>19</v>
      </c>
      <c r="I136" s="196" t="s">
        <v>19</v>
      </c>
      <c r="J136" s="197" t="s">
        <v>19</v>
      </c>
      <c r="K136" s="198" t="s">
        <v>19</v>
      </c>
      <c r="L136" s="154"/>
      <c r="M136" s="154"/>
    </row>
    <row r="137" customFormat="false" ht="0.95" hidden="true" customHeight="true" outlineLevel="0" collapsed="false">
      <c r="A137" s="191"/>
      <c r="B137" s="199"/>
      <c r="C137" s="154"/>
      <c r="D137" s="154"/>
      <c r="E137" s="196"/>
      <c r="F137" s="196"/>
      <c r="G137" s="156" t="s">
        <v>19</v>
      </c>
      <c r="H137" s="156" t="s">
        <v>19</v>
      </c>
      <c r="I137" s="196"/>
      <c r="J137" s="197"/>
      <c r="K137" s="198"/>
      <c r="L137" s="154"/>
      <c r="M137" s="154"/>
    </row>
    <row r="138" customFormat="false" ht="15" hidden="true" customHeight="true" outlineLevel="0" collapsed="false">
      <c r="A138" s="191"/>
      <c r="B138" s="199"/>
      <c r="C138" s="154"/>
      <c r="D138" s="154"/>
      <c r="E138" s="196"/>
      <c r="F138" s="196"/>
      <c r="G138" s="156" t="s">
        <v>19</v>
      </c>
      <c r="H138" s="156" t="s">
        <v>19</v>
      </c>
      <c r="I138" s="196"/>
      <c r="J138" s="197"/>
      <c r="K138" s="198"/>
      <c r="L138" s="154"/>
      <c r="M138" s="154"/>
    </row>
    <row r="139" customFormat="false" ht="9" hidden="true" customHeight="true" outlineLevel="0" collapsed="false">
      <c r="A139" s="191"/>
      <c r="B139" s="199"/>
      <c r="C139" s="154"/>
      <c r="D139" s="154"/>
      <c r="E139" s="196"/>
      <c r="F139" s="196"/>
      <c r="G139" s="156" t="s">
        <v>19</v>
      </c>
      <c r="H139" s="156" t="s">
        <v>19</v>
      </c>
      <c r="I139" s="196"/>
      <c r="J139" s="197"/>
      <c r="K139" s="198"/>
      <c r="L139" s="154"/>
      <c r="M139" s="154"/>
    </row>
    <row r="140" customFormat="false" ht="23.25" hidden="true" customHeight="true" outlineLevel="0" collapsed="false">
      <c r="A140" s="191"/>
      <c r="B140" s="199"/>
      <c r="C140" s="154"/>
      <c r="D140" s="154" t="n">
        <v>2018</v>
      </c>
      <c r="E140" s="196" t="s">
        <v>19</v>
      </c>
      <c r="F140" s="196" t="s">
        <v>19</v>
      </c>
      <c r="G140" s="156" t="s">
        <v>19</v>
      </c>
      <c r="H140" s="156" t="s">
        <v>19</v>
      </c>
      <c r="I140" s="196" t="s">
        <v>19</v>
      </c>
      <c r="J140" s="197" t="s">
        <v>19</v>
      </c>
      <c r="K140" s="198" t="s">
        <v>19</v>
      </c>
      <c r="L140" s="154"/>
      <c r="M140" s="154"/>
    </row>
    <row r="141" customFormat="false" ht="22.7" hidden="true" customHeight="true" outlineLevel="0" collapsed="false">
      <c r="A141" s="191"/>
      <c r="B141" s="199"/>
      <c r="C141" s="154"/>
      <c r="D141" s="154" t="n">
        <v>2019</v>
      </c>
      <c r="E141" s="196" t="s">
        <v>19</v>
      </c>
      <c r="F141" s="196" t="s">
        <v>19</v>
      </c>
      <c r="G141" s="156" t="s">
        <v>19</v>
      </c>
      <c r="H141" s="156" t="s">
        <v>19</v>
      </c>
      <c r="I141" s="196" t="s">
        <v>19</v>
      </c>
      <c r="J141" s="197" t="s">
        <v>19</v>
      </c>
      <c r="K141" s="198" t="s">
        <v>19</v>
      </c>
      <c r="L141" s="154"/>
      <c r="M141" s="154"/>
    </row>
    <row r="142" customFormat="false" ht="22.7" hidden="true" customHeight="true" outlineLevel="0" collapsed="false">
      <c r="A142" s="191"/>
      <c r="B142" s="200"/>
      <c r="C142" s="154"/>
      <c r="D142" s="154" t="n">
        <v>2020</v>
      </c>
      <c r="E142" s="196" t="s">
        <v>19</v>
      </c>
      <c r="F142" s="196" t="s">
        <v>19</v>
      </c>
      <c r="G142" s="156" t="s">
        <v>19</v>
      </c>
      <c r="H142" s="156" t="s">
        <v>19</v>
      </c>
      <c r="I142" s="196" t="s">
        <v>19</v>
      </c>
      <c r="J142" s="197" t="s">
        <v>19</v>
      </c>
      <c r="K142" s="198" t="s">
        <v>19</v>
      </c>
      <c r="L142" s="154"/>
      <c r="M142" s="154"/>
    </row>
    <row r="143" customFormat="false" ht="22.7" hidden="false" customHeight="true" outlineLevel="0" collapsed="false">
      <c r="A143" s="191"/>
      <c r="B143" s="154"/>
      <c r="C143" s="154"/>
      <c r="D143" s="154" t="n">
        <v>2021</v>
      </c>
      <c r="E143" s="196" t="s">
        <v>19</v>
      </c>
      <c r="F143" s="196" t="s">
        <v>19</v>
      </c>
      <c r="G143" s="156" t="s">
        <v>19</v>
      </c>
      <c r="H143" s="156" t="s">
        <v>19</v>
      </c>
      <c r="I143" s="196" t="s">
        <v>19</v>
      </c>
      <c r="J143" s="197" t="s">
        <v>19</v>
      </c>
      <c r="K143" s="198" t="s">
        <v>19</v>
      </c>
      <c r="L143" s="154"/>
      <c r="M143" s="154"/>
    </row>
    <row r="144" customFormat="false" ht="22.7" hidden="false" customHeight="true" outlineLevel="0" collapsed="false">
      <c r="A144" s="191"/>
      <c r="B144" s="154"/>
      <c r="C144" s="154"/>
      <c r="D144" s="154" t="n">
        <v>2022</v>
      </c>
      <c r="E144" s="196" t="s">
        <v>19</v>
      </c>
      <c r="F144" s="196" t="s">
        <v>19</v>
      </c>
      <c r="G144" s="196" t="s">
        <v>19</v>
      </c>
      <c r="H144" s="196" t="s">
        <v>19</v>
      </c>
      <c r="I144" s="196" t="s">
        <v>19</v>
      </c>
      <c r="J144" s="197" t="s">
        <v>19</v>
      </c>
      <c r="K144" s="196" t="s">
        <v>19</v>
      </c>
      <c r="L144" s="154"/>
      <c r="M144" s="154"/>
    </row>
    <row r="145" customFormat="false" ht="22.7" hidden="false" customHeight="true" outlineLevel="0" collapsed="false">
      <c r="A145" s="191"/>
      <c r="B145" s="190"/>
      <c r="C145" s="154"/>
      <c r="D145" s="154" t="n">
        <v>2023</v>
      </c>
      <c r="E145" s="196" t="s">
        <v>19</v>
      </c>
      <c r="F145" s="196" t="s">
        <v>19</v>
      </c>
      <c r="G145" s="196" t="s">
        <v>19</v>
      </c>
      <c r="H145" s="196" t="s">
        <v>19</v>
      </c>
      <c r="I145" s="196" t="s">
        <v>19</v>
      </c>
      <c r="J145" s="197" t="s">
        <v>19</v>
      </c>
      <c r="K145" s="196" t="s">
        <v>19</v>
      </c>
      <c r="L145" s="154"/>
      <c r="M145" s="154"/>
    </row>
    <row r="146" customFormat="false" ht="15.75" hidden="false" customHeight="true" outlineLevel="0" collapsed="false">
      <c r="A146" s="154" t="s">
        <v>162</v>
      </c>
      <c r="B146" s="154"/>
      <c r="C146" s="154" t="s">
        <v>163</v>
      </c>
      <c r="D146" s="154" t="n">
        <v>2017</v>
      </c>
      <c r="E146" s="156" t="s">
        <v>19</v>
      </c>
      <c r="F146" s="156" t="s">
        <v>19</v>
      </c>
      <c r="G146" s="156" t="s">
        <v>19</v>
      </c>
      <c r="H146" s="156" t="s">
        <v>19</v>
      </c>
      <c r="I146" s="156" t="s">
        <v>19</v>
      </c>
      <c r="J146" s="157" t="s">
        <v>19</v>
      </c>
      <c r="K146" s="174" t="s">
        <v>19</v>
      </c>
      <c r="L146" s="154" t="s">
        <v>55</v>
      </c>
      <c r="M146" s="154" t="s">
        <v>164</v>
      </c>
    </row>
    <row r="147" customFormat="false" ht="8.25" hidden="false" customHeight="true" outlineLevel="0" collapsed="false">
      <c r="A147" s="154"/>
      <c r="B147" s="154"/>
      <c r="C147" s="154"/>
      <c r="D147" s="154" t="n">
        <v>2018</v>
      </c>
      <c r="E147" s="156"/>
      <c r="F147" s="156"/>
      <c r="G147" s="156"/>
      <c r="H147" s="156"/>
      <c r="I147" s="156"/>
      <c r="J147" s="157"/>
      <c r="K147" s="174"/>
      <c r="L147" s="154"/>
      <c r="M147" s="154"/>
    </row>
    <row r="148" customFormat="false" ht="24.75" hidden="false" customHeight="true" outlineLevel="0" collapsed="false">
      <c r="A148" s="154"/>
      <c r="B148" s="154"/>
      <c r="C148" s="154"/>
      <c r="D148" s="154" t="n">
        <v>2018</v>
      </c>
      <c r="E148" s="156" t="s">
        <v>19</v>
      </c>
      <c r="F148" s="156" t="s">
        <v>19</v>
      </c>
      <c r="G148" s="156" t="s">
        <v>19</v>
      </c>
      <c r="H148" s="156" t="s">
        <v>19</v>
      </c>
      <c r="I148" s="156" t="s">
        <v>19</v>
      </c>
      <c r="J148" s="157" t="s">
        <v>19</v>
      </c>
      <c r="K148" s="174" t="s">
        <v>19</v>
      </c>
      <c r="L148" s="154"/>
      <c r="M148" s="154"/>
    </row>
    <row r="149" customFormat="false" ht="23.25" hidden="false" customHeight="true" outlineLevel="0" collapsed="false">
      <c r="A149" s="154"/>
      <c r="B149" s="154"/>
      <c r="C149" s="154"/>
      <c r="D149" s="154" t="n">
        <v>2019</v>
      </c>
      <c r="E149" s="154" t="s">
        <v>19</v>
      </c>
      <c r="F149" s="154" t="s">
        <v>19</v>
      </c>
      <c r="G149" s="156" t="s">
        <v>19</v>
      </c>
      <c r="H149" s="156" t="s">
        <v>19</v>
      </c>
      <c r="I149" s="154" t="s">
        <v>19</v>
      </c>
      <c r="J149" s="155" t="s">
        <v>19</v>
      </c>
      <c r="K149" s="174" t="s">
        <v>19</v>
      </c>
      <c r="L149" s="154"/>
      <c r="M149" s="154"/>
    </row>
    <row r="150" customFormat="false" ht="23.25" hidden="false" customHeight="true" outlineLevel="0" collapsed="false">
      <c r="A150" s="154"/>
      <c r="B150" s="154"/>
      <c r="C150" s="154"/>
      <c r="D150" s="165" t="n">
        <v>2020</v>
      </c>
      <c r="E150" s="165" t="s">
        <v>19</v>
      </c>
      <c r="F150" s="165" t="s">
        <v>19</v>
      </c>
      <c r="G150" s="166" t="s">
        <v>19</v>
      </c>
      <c r="H150" s="166" t="s">
        <v>19</v>
      </c>
      <c r="I150" s="165" t="s">
        <v>19</v>
      </c>
      <c r="J150" s="181" t="s">
        <v>19</v>
      </c>
      <c r="K150" s="201" t="s">
        <v>19</v>
      </c>
      <c r="L150" s="154"/>
      <c r="M150" s="154"/>
    </row>
    <row r="151" customFormat="false" ht="23.25" hidden="false" customHeight="true" outlineLevel="0" collapsed="false">
      <c r="A151" s="154"/>
      <c r="B151" s="154"/>
      <c r="C151" s="154"/>
      <c r="D151" s="168" t="n">
        <v>2021</v>
      </c>
      <c r="E151" s="168" t="s">
        <v>19</v>
      </c>
      <c r="F151" s="168" t="s">
        <v>19</v>
      </c>
      <c r="G151" s="168" t="s">
        <v>19</v>
      </c>
      <c r="H151" s="168" t="s">
        <v>19</v>
      </c>
      <c r="I151" s="168" t="s">
        <v>19</v>
      </c>
      <c r="J151" s="177" t="s">
        <v>19</v>
      </c>
      <c r="K151" s="168" t="s">
        <v>19</v>
      </c>
      <c r="L151" s="154"/>
      <c r="M151" s="154"/>
    </row>
    <row r="152" customFormat="false" ht="23.25" hidden="false" customHeight="true" outlineLevel="0" collapsed="false">
      <c r="A152" s="154"/>
      <c r="B152" s="154"/>
      <c r="C152" s="154"/>
      <c r="D152" s="168" t="n">
        <v>2022</v>
      </c>
      <c r="E152" s="168" t="s">
        <v>19</v>
      </c>
      <c r="F152" s="168" t="s">
        <v>19</v>
      </c>
      <c r="G152" s="168" t="s">
        <v>19</v>
      </c>
      <c r="H152" s="168" t="s">
        <v>19</v>
      </c>
      <c r="I152" s="168" t="s">
        <v>19</v>
      </c>
      <c r="J152" s="177" t="s">
        <v>19</v>
      </c>
      <c r="K152" s="168" t="s">
        <v>19</v>
      </c>
      <c r="L152" s="154"/>
      <c r="M152" s="154"/>
    </row>
    <row r="153" customFormat="false" ht="23.25" hidden="false" customHeight="true" outlineLevel="0" collapsed="false">
      <c r="A153" s="154"/>
      <c r="B153" s="154"/>
      <c r="C153" s="154"/>
      <c r="D153" s="168" t="n">
        <v>2023</v>
      </c>
      <c r="E153" s="168" t="s">
        <v>19</v>
      </c>
      <c r="F153" s="168" t="s">
        <v>19</v>
      </c>
      <c r="G153" s="168" t="s">
        <v>19</v>
      </c>
      <c r="H153" s="168" t="s">
        <v>19</v>
      </c>
      <c r="I153" s="168" t="s">
        <v>19</v>
      </c>
      <c r="J153" s="177" t="s">
        <v>19</v>
      </c>
      <c r="K153" s="168" t="s">
        <v>19</v>
      </c>
      <c r="L153" s="154"/>
      <c r="M153" s="154"/>
    </row>
    <row r="154" customFormat="false" ht="28.5" hidden="false" customHeight="true" outlineLevel="0" collapsed="false">
      <c r="A154" s="154" t="s">
        <v>165</v>
      </c>
      <c r="B154" s="154"/>
      <c r="C154" s="154" t="s">
        <v>166</v>
      </c>
      <c r="D154" s="154" t="n">
        <v>2017</v>
      </c>
      <c r="E154" s="156" t="s">
        <v>19</v>
      </c>
      <c r="F154" s="156" t="s">
        <v>19</v>
      </c>
      <c r="G154" s="156" t="s">
        <v>19</v>
      </c>
      <c r="H154" s="156" t="s">
        <v>19</v>
      </c>
      <c r="I154" s="156" t="s">
        <v>19</v>
      </c>
      <c r="J154" s="157" t="s">
        <v>19</v>
      </c>
      <c r="K154" s="174" t="s">
        <v>19</v>
      </c>
      <c r="L154" s="154" t="s">
        <v>55</v>
      </c>
      <c r="M154" s="154" t="s">
        <v>167</v>
      </c>
    </row>
    <row r="155" customFormat="false" ht="24.75" hidden="false" customHeight="true" outlineLevel="0" collapsed="false">
      <c r="A155" s="154"/>
      <c r="B155" s="154"/>
      <c r="C155" s="154"/>
      <c r="D155" s="154" t="n">
        <v>2018</v>
      </c>
      <c r="E155" s="156" t="s">
        <v>19</v>
      </c>
      <c r="F155" s="156" t="s">
        <v>19</v>
      </c>
      <c r="G155" s="156" t="s">
        <v>19</v>
      </c>
      <c r="H155" s="156" t="s">
        <v>19</v>
      </c>
      <c r="I155" s="156" t="s">
        <v>19</v>
      </c>
      <c r="J155" s="157" t="s">
        <v>19</v>
      </c>
      <c r="K155" s="174" t="s">
        <v>19</v>
      </c>
      <c r="L155" s="154"/>
      <c r="M155" s="154"/>
    </row>
    <row r="156" customFormat="false" ht="27" hidden="false" customHeight="true" outlineLevel="0" collapsed="false">
      <c r="A156" s="154"/>
      <c r="B156" s="154"/>
      <c r="C156" s="154"/>
      <c r="D156" s="154" t="n">
        <v>2019</v>
      </c>
      <c r="E156" s="156" t="s">
        <v>19</v>
      </c>
      <c r="F156" s="156" t="s">
        <v>19</v>
      </c>
      <c r="G156" s="156" t="s">
        <v>19</v>
      </c>
      <c r="H156" s="156" t="s">
        <v>19</v>
      </c>
      <c r="I156" s="156" t="s">
        <v>19</v>
      </c>
      <c r="J156" s="157" t="s">
        <v>19</v>
      </c>
      <c r="K156" s="174" t="s">
        <v>19</v>
      </c>
      <c r="L156" s="154"/>
      <c r="M156" s="154"/>
    </row>
    <row r="157" customFormat="false" ht="24" hidden="false" customHeight="true" outlineLevel="0" collapsed="false">
      <c r="A157" s="154"/>
      <c r="B157" s="154"/>
      <c r="C157" s="154"/>
      <c r="D157" s="154" t="n">
        <v>2020</v>
      </c>
      <c r="E157" s="156" t="s">
        <v>19</v>
      </c>
      <c r="F157" s="156" t="s">
        <v>19</v>
      </c>
      <c r="G157" s="156" t="s">
        <v>19</v>
      </c>
      <c r="H157" s="156" t="s">
        <v>19</v>
      </c>
      <c r="I157" s="156" t="s">
        <v>19</v>
      </c>
      <c r="J157" s="157" t="s">
        <v>19</v>
      </c>
      <c r="K157" s="174" t="s">
        <v>19</v>
      </c>
      <c r="L157" s="154"/>
      <c r="M157" s="154"/>
    </row>
    <row r="158" customFormat="false" ht="27" hidden="false" customHeight="true" outlineLevel="0" collapsed="false">
      <c r="A158" s="154"/>
      <c r="B158" s="154"/>
      <c r="C158" s="154"/>
      <c r="D158" s="154" t="n">
        <v>2021</v>
      </c>
      <c r="E158" s="156" t="s">
        <v>19</v>
      </c>
      <c r="F158" s="156" t="s">
        <v>19</v>
      </c>
      <c r="G158" s="156" t="s">
        <v>19</v>
      </c>
      <c r="H158" s="156" t="s">
        <v>19</v>
      </c>
      <c r="I158" s="156" t="s">
        <v>19</v>
      </c>
      <c r="J158" s="157" t="s">
        <v>19</v>
      </c>
      <c r="K158" s="174" t="s">
        <v>19</v>
      </c>
      <c r="L158" s="154"/>
      <c r="M158" s="154"/>
    </row>
    <row r="159" customFormat="false" ht="24.75" hidden="false" customHeight="true" outlineLevel="0" collapsed="false">
      <c r="A159" s="154"/>
      <c r="B159" s="154"/>
      <c r="C159" s="154"/>
      <c r="D159" s="154" t="n">
        <v>2022</v>
      </c>
      <c r="E159" s="156" t="s">
        <v>19</v>
      </c>
      <c r="F159" s="156" t="s">
        <v>19</v>
      </c>
      <c r="G159" s="156" t="s">
        <v>19</v>
      </c>
      <c r="H159" s="156" t="s">
        <v>19</v>
      </c>
      <c r="I159" s="156" t="s">
        <v>19</v>
      </c>
      <c r="J159" s="157" t="s">
        <v>19</v>
      </c>
      <c r="K159" s="156" t="s">
        <v>19</v>
      </c>
      <c r="L159" s="154"/>
      <c r="M159" s="154"/>
    </row>
    <row r="160" customFormat="false" ht="24.75" hidden="false" customHeight="true" outlineLevel="0" collapsed="false">
      <c r="A160" s="154"/>
      <c r="B160" s="154"/>
      <c r="C160" s="154"/>
      <c r="D160" s="172" t="n">
        <v>2023</v>
      </c>
      <c r="E160" s="156" t="s">
        <v>19</v>
      </c>
      <c r="F160" s="156" t="s">
        <v>19</v>
      </c>
      <c r="G160" s="156" t="s">
        <v>19</v>
      </c>
      <c r="H160" s="156" t="s">
        <v>19</v>
      </c>
      <c r="I160" s="156" t="s">
        <v>19</v>
      </c>
      <c r="J160" s="157" t="s">
        <v>19</v>
      </c>
      <c r="K160" s="156" t="s">
        <v>19</v>
      </c>
      <c r="L160" s="154"/>
      <c r="M160" s="154"/>
    </row>
    <row r="161" customFormat="false" ht="30" hidden="false" customHeight="true" outlineLevel="0" collapsed="false">
      <c r="A161" s="202" t="s">
        <v>168</v>
      </c>
      <c r="B161" s="202"/>
      <c r="C161" s="202" t="s">
        <v>169</v>
      </c>
      <c r="D161" s="172" t="n">
        <v>2017</v>
      </c>
      <c r="E161" s="156" t="s">
        <v>19</v>
      </c>
      <c r="F161" s="156" t="s">
        <v>19</v>
      </c>
      <c r="G161" s="156" t="s">
        <v>19</v>
      </c>
      <c r="H161" s="156" t="s">
        <v>19</v>
      </c>
      <c r="I161" s="156" t="s">
        <v>19</v>
      </c>
      <c r="J161" s="157" t="s">
        <v>19</v>
      </c>
      <c r="K161" s="174" t="s">
        <v>19</v>
      </c>
      <c r="L161" s="154" t="s">
        <v>55</v>
      </c>
      <c r="M161" s="154" t="s">
        <v>170</v>
      </c>
    </row>
    <row r="162" customFormat="false" ht="27" hidden="false" customHeight="true" outlineLevel="0" collapsed="false">
      <c r="A162" s="202"/>
      <c r="B162" s="202"/>
      <c r="C162" s="202"/>
      <c r="D162" s="154" t="n">
        <v>2018</v>
      </c>
      <c r="E162" s="156" t="s">
        <v>19</v>
      </c>
      <c r="F162" s="156" t="s">
        <v>19</v>
      </c>
      <c r="G162" s="156" t="s">
        <v>19</v>
      </c>
      <c r="H162" s="156" t="s">
        <v>19</v>
      </c>
      <c r="I162" s="156" t="s">
        <v>19</v>
      </c>
      <c r="J162" s="157" t="s">
        <v>19</v>
      </c>
      <c r="K162" s="174" t="s">
        <v>19</v>
      </c>
      <c r="L162" s="154"/>
      <c r="M162" s="154"/>
    </row>
    <row r="163" customFormat="false" ht="26.25" hidden="false" customHeight="true" outlineLevel="0" collapsed="false">
      <c r="A163" s="202"/>
      <c r="B163" s="202"/>
      <c r="C163" s="202"/>
      <c r="D163" s="154" t="n">
        <v>2019</v>
      </c>
      <c r="E163" s="156" t="s">
        <v>19</v>
      </c>
      <c r="F163" s="156" t="s">
        <v>19</v>
      </c>
      <c r="G163" s="156" t="s">
        <v>19</v>
      </c>
      <c r="H163" s="156" t="s">
        <v>19</v>
      </c>
      <c r="I163" s="156" t="s">
        <v>19</v>
      </c>
      <c r="J163" s="157" t="s">
        <v>19</v>
      </c>
      <c r="K163" s="174" t="s">
        <v>19</v>
      </c>
      <c r="L163" s="154"/>
      <c r="M163" s="154"/>
    </row>
    <row r="164" customFormat="false" ht="24.75" hidden="false" customHeight="true" outlineLevel="0" collapsed="false">
      <c r="A164" s="202"/>
      <c r="B164" s="202"/>
      <c r="C164" s="202"/>
      <c r="D164" s="172" t="n">
        <v>2020</v>
      </c>
      <c r="E164" s="156" t="s">
        <v>19</v>
      </c>
      <c r="F164" s="156" t="s">
        <v>19</v>
      </c>
      <c r="G164" s="156" t="s">
        <v>19</v>
      </c>
      <c r="H164" s="156" t="s">
        <v>19</v>
      </c>
      <c r="I164" s="156" t="s">
        <v>19</v>
      </c>
      <c r="J164" s="157" t="s">
        <v>19</v>
      </c>
      <c r="K164" s="174" t="s">
        <v>19</v>
      </c>
      <c r="L164" s="154"/>
      <c r="M164" s="154"/>
    </row>
    <row r="165" customFormat="false" ht="27" hidden="false" customHeight="true" outlineLevel="0" collapsed="false">
      <c r="A165" s="202"/>
      <c r="B165" s="202"/>
      <c r="C165" s="202"/>
      <c r="D165" s="203" t="n">
        <v>2021</v>
      </c>
      <c r="E165" s="174" t="s">
        <v>19</v>
      </c>
      <c r="F165" s="174" t="s">
        <v>19</v>
      </c>
      <c r="G165" s="174" t="s">
        <v>19</v>
      </c>
      <c r="H165" s="174" t="s">
        <v>19</v>
      </c>
      <c r="I165" s="174" t="s">
        <v>19</v>
      </c>
      <c r="J165" s="204" t="s">
        <v>19</v>
      </c>
      <c r="K165" s="174" t="s">
        <v>19</v>
      </c>
      <c r="L165" s="154"/>
      <c r="M165" s="154"/>
    </row>
    <row r="166" customFormat="false" ht="24" hidden="false" customHeight="true" outlineLevel="0" collapsed="false">
      <c r="A166" s="202"/>
      <c r="B166" s="202"/>
      <c r="C166" s="202"/>
      <c r="D166" s="205" t="n">
        <v>2022</v>
      </c>
      <c r="E166" s="201" t="s">
        <v>19</v>
      </c>
      <c r="F166" s="201" t="s">
        <v>19</v>
      </c>
      <c r="G166" s="201" t="s">
        <v>19</v>
      </c>
      <c r="H166" s="201" t="s">
        <v>19</v>
      </c>
      <c r="I166" s="201" t="s">
        <v>19</v>
      </c>
      <c r="J166" s="201" t="s">
        <v>19</v>
      </c>
      <c r="K166" s="201" t="s">
        <v>19</v>
      </c>
      <c r="L166" s="154"/>
      <c r="M166" s="154"/>
    </row>
    <row r="167" customFormat="false" ht="24" hidden="false" customHeight="true" outlineLevel="0" collapsed="false">
      <c r="A167" s="202"/>
      <c r="B167" s="202"/>
      <c r="C167" s="202"/>
      <c r="D167" s="206" t="n">
        <v>2023</v>
      </c>
      <c r="E167" s="201" t="s">
        <v>19</v>
      </c>
      <c r="F167" s="201" t="s">
        <v>19</v>
      </c>
      <c r="G167" s="201" t="s">
        <v>19</v>
      </c>
      <c r="H167" s="201" t="s">
        <v>19</v>
      </c>
      <c r="I167" s="201" t="s">
        <v>19</v>
      </c>
      <c r="J167" s="201" t="s">
        <v>19</v>
      </c>
      <c r="K167" s="201" t="s">
        <v>19</v>
      </c>
      <c r="L167" s="154"/>
      <c r="M167" s="154"/>
    </row>
    <row r="168" customFormat="false" ht="23.25" hidden="false" customHeight="true" outlineLevel="0" collapsed="false">
      <c r="A168" s="207" t="s">
        <v>85</v>
      </c>
      <c r="B168" s="207"/>
      <c r="C168" s="207"/>
      <c r="D168" s="208" t="n">
        <v>2017</v>
      </c>
      <c r="E168" s="209" t="n">
        <f aca="false">J168+K168</f>
        <v>124.4</v>
      </c>
      <c r="F168" s="209" t="s">
        <v>19</v>
      </c>
      <c r="G168" s="209" t="s">
        <v>19</v>
      </c>
      <c r="H168" s="209" t="s">
        <v>19</v>
      </c>
      <c r="I168" s="209" t="s">
        <v>19</v>
      </c>
      <c r="J168" s="209" t="n">
        <f aca="false">J13+J20+J34+J42+J105+J118</f>
        <v>74.4</v>
      </c>
      <c r="K168" s="209" t="n">
        <v>50</v>
      </c>
      <c r="L168" s="210"/>
      <c r="M168" s="211"/>
    </row>
    <row r="169" customFormat="false" ht="24.75" hidden="false" customHeight="true" outlineLevel="0" collapsed="false">
      <c r="A169" s="207"/>
      <c r="B169" s="207"/>
      <c r="C169" s="207"/>
      <c r="D169" s="212" t="n">
        <v>2018</v>
      </c>
      <c r="E169" s="213" t="n">
        <f aca="false">E14+E21+E28+E36+E43+E50+E57+E106+E119+E126</f>
        <v>399.5</v>
      </c>
      <c r="F169" s="213" t="s">
        <v>19</v>
      </c>
      <c r="G169" s="213" t="n">
        <v>15</v>
      </c>
      <c r="H169" s="213" t="s">
        <v>19</v>
      </c>
      <c r="I169" s="213" t="n">
        <v>15</v>
      </c>
      <c r="J169" s="213" t="n">
        <f aca="false">J14+J21+J43+J50+J106+J119</f>
        <v>84.5</v>
      </c>
      <c r="K169" s="214" t="n">
        <v>300</v>
      </c>
      <c r="L169" s="210"/>
      <c r="M169" s="211"/>
    </row>
    <row r="170" customFormat="false" ht="21.75" hidden="false" customHeight="true" outlineLevel="0" collapsed="false">
      <c r="A170" s="207"/>
      <c r="B170" s="207"/>
      <c r="C170" s="207"/>
      <c r="D170" s="212" t="n">
        <v>2019</v>
      </c>
      <c r="E170" s="215" t="n">
        <f aca="false">J170+K170+I170</f>
        <v>347.747</v>
      </c>
      <c r="F170" s="213" t="s">
        <v>19</v>
      </c>
      <c r="G170" s="213" t="n">
        <v>45</v>
      </c>
      <c r="H170" s="213" t="s">
        <v>19</v>
      </c>
      <c r="I170" s="213" t="n">
        <f aca="false">I58</f>
        <v>45</v>
      </c>
      <c r="J170" s="215" t="n">
        <f aca="false">J15+J22+J37+J44+J51+J107+J120</f>
        <v>96.257</v>
      </c>
      <c r="K170" s="216" t="n">
        <f aca="false">K29+K127</f>
        <v>206.49</v>
      </c>
      <c r="L170" s="210"/>
      <c r="M170" s="211"/>
    </row>
    <row r="171" customFormat="false" ht="21.75" hidden="false" customHeight="true" outlineLevel="0" collapsed="false">
      <c r="A171" s="207"/>
      <c r="B171" s="207"/>
      <c r="C171" s="207"/>
      <c r="D171" s="212" t="n">
        <v>2020</v>
      </c>
      <c r="E171" s="213" t="n">
        <f aca="false">J171+K171</f>
        <v>276</v>
      </c>
      <c r="F171" s="213" t="s">
        <v>19</v>
      </c>
      <c r="G171" s="213" t="s">
        <v>19</v>
      </c>
      <c r="H171" s="213" t="s">
        <v>19</v>
      </c>
      <c r="I171" s="213" t="s">
        <v>19</v>
      </c>
      <c r="J171" s="213" t="n">
        <f aca="false">J16+J23+J38+J45+J52+J88+J108+J121</f>
        <v>76</v>
      </c>
      <c r="K171" s="214" t="n">
        <f aca="false">K30+K128</f>
        <v>200</v>
      </c>
      <c r="L171" s="210"/>
      <c r="M171" s="211"/>
    </row>
    <row r="172" customFormat="false" ht="21.75" hidden="false" customHeight="true" outlineLevel="0" collapsed="false">
      <c r="A172" s="207"/>
      <c r="B172" s="207"/>
      <c r="C172" s="207"/>
      <c r="D172" s="212" t="n">
        <v>2021</v>
      </c>
      <c r="E172" s="213" t="n">
        <f aca="false">J172+K172</f>
        <v>296</v>
      </c>
      <c r="F172" s="213" t="s">
        <v>19</v>
      </c>
      <c r="G172" s="213" t="s">
        <v>19</v>
      </c>
      <c r="H172" s="213" t="s">
        <v>19</v>
      </c>
      <c r="I172" s="213" t="s">
        <v>19</v>
      </c>
      <c r="J172" s="213" t="n">
        <f aca="false">J17+J24+J39+J53+J109+J122+J89</f>
        <v>96</v>
      </c>
      <c r="K172" s="214" t="n">
        <f aca="false">K31+K129</f>
        <v>200</v>
      </c>
      <c r="L172" s="210"/>
      <c r="M172" s="211"/>
    </row>
    <row r="173" customFormat="false" ht="21" hidden="false" customHeight="true" outlineLevel="0" collapsed="false">
      <c r="A173" s="207"/>
      <c r="B173" s="207"/>
      <c r="C173" s="207"/>
      <c r="D173" s="212" t="n">
        <v>2022</v>
      </c>
      <c r="E173" s="213" t="n">
        <f aca="false">E130+E110+E54+E40+E32+E25+E18+E123</f>
        <v>200</v>
      </c>
      <c r="F173" s="213" t="s">
        <v>19</v>
      </c>
      <c r="G173" s="213" t="s">
        <v>19</v>
      </c>
      <c r="H173" s="213" t="s">
        <v>19</v>
      </c>
      <c r="I173" s="213" t="s">
        <v>19</v>
      </c>
      <c r="J173" s="213" t="n">
        <f aca="false">J123+J110+J54+J40+J25+J18</f>
        <v>0</v>
      </c>
      <c r="K173" s="214" t="n">
        <f aca="false">K130+K32</f>
        <v>200</v>
      </c>
      <c r="L173" s="210"/>
      <c r="M173" s="211"/>
    </row>
    <row r="174" customFormat="false" ht="21" hidden="false" customHeight="true" outlineLevel="0" collapsed="false">
      <c r="A174" s="207"/>
      <c r="B174" s="207"/>
      <c r="C174" s="207"/>
      <c r="D174" s="217" t="n">
        <v>2023</v>
      </c>
      <c r="E174" s="218" t="n">
        <f aca="false">J174+K174</f>
        <v>200</v>
      </c>
      <c r="F174" s="218"/>
      <c r="G174" s="218"/>
      <c r="H174" s="218"/>
      <c r="I174" s="218"/>
      <c r="J174" s="218" t="n">
        <f aca="false">J124+J111+J91+J55+J48+J41+J26+J19</f>
        <v>0</v>
      </c>
      <c r="K174" s="219" t="n">
        <f aca="false">K33+K131</f>
        <v>200</v>
      </c>
      <c r="L174" s="210"/>
      <c r="M174" s="211"/>
    </row>
    <row r="175" customFormat="false" ht="20.25" hidden="false" customHeight="true" outlineLevel="0" collapsed="false">
      <c r="A175" s="207"/>
      <c r="B175" s="207"/>
      <c r="C175" s="207"/>
      <c r="D175" s="220" t="s">
        <v>74</v>
      </c>
      <c r="E175" s="221" t="n">
        <f aca="false">E172+E171+E170+E169+E168+E173+E174</f>
        <v>1843.647</v>
      </c>
      <c r="F175" s="222" t="s">
        <v>19</v>
      </c>
      <c r="G175" s="222" t="n">
        <f aca="false">G169+G170</f>
        <v>60</v>
      </c>
      <c r="H175" s="222" t="s">
        <v>19</v>
      </c>
      <c r="I175" s="222" t="n">
        <f aca="false">I169+I170</f>
        <v>60</v>
      </c>
      <c r="J175" s="221" t="n">
        <f aca="false">J172+J171+J170+J169+J168+J173+J174</f>
        <v>427.157</v>
      </c>
      <c r="K175" s="223" t="n">
        <f aca="false">K168+K169+K170+K171+K172+K173+K174</f>
        <v>1356.49</v>
      </c>
      <c r="L175" s="210"/>
      <c r="M175" s="211"/>
    </row>
    <row r="176" customFormat="false" ht="17.25" hidden="false" customHeight="true" outlineLevel="0" collapsed="false"/>
    <row r="177" customFormat="false" ht="17.25" hidden="false" customHeight="true" outlineLevel="0" collapsed="false"/>
    <row r="178" customFormat="false" ht="17.25" hidden="false" customHeight="true" outlineLevel="0" collapsed="false"/>
    <row r="179" customFormat="false" ht="17.25" hidden="false" customHeight="true" outlineLevel="0" collapsed="false"/>
  </sheetData>
  <mergeCells count="134">
    <mergeCell ref="A2:M2"/>
    <mergeCell ref="A3:M3"/>
    <mergeCell ref="A4:A8"/>
    <mergeCell ref="B4:C8"/>
    <mergeCell ref="D4:D8"/>
    <mergeCell ref="E4:E8"/>
    <mergeCell ref="F4:J4"/>
    <mergeCell ref="K4:K8"/>
    <mergeCell ref="L4:L8"/>
    <mergeCell ref="M4:M8"/>
    <mergeCell ref="F5:F8"/>
    <mergeCell ref="G5:J5"/>
    <mergeCell ref="G6:I6"/>
    <mergeCell ref="J6:J8"/>
    <mergeCell ref="G7:G8"/>
    <mergeCell ref="H7:I7"/>
    <mergeCell ref="B9:C9"/>
    <mergeCell ref="A10:M10"/>
    <mergeCell ref="A11:M11"/>
    <mergeCell ref="A12:M12"/>
    <mergeCell ref="A13:A19"/>
    <mergeCell ref="B13:C19"/>
    <mergeCell ref="L13:L19"/>
    <mergeCell ref="M13:M19"/>
    <mergeCell ref="A20:A26"/>
    <mergeCell ref="B20:C26"/>
    <mergeCell ref="L20:L26"/>
    <mergeCell ref="M20:M26"/>
    <mergeCell ref="A27:A33"/>
    <mergeCell ref="B27:C33"/>
    <mergeCell ref="L27:L33"/>
    <mergeCell ref="M27:M33"/>
    <mergeCell ref="A34:A41"/>
    <mergeCell ref="B34:C41"/>
    <mergeCell ref="D34:D35"/>
    <mergeCell ref="E34:E35"/>
    <mergeCell ref="F34:F35"/>
    <mergeCell ref="G34:G35"/>
    <mergeCell ref="H34:H35"/>
    <mergeCell ref="I34:I35"/>
    <mergeCell ref="J34:J35"/>
    <mergeCell ref="K34:K35"/>
    <mergeCell ref="L34:L41"/>
    <mergeCell ref="M34:M41"/>
    <mergeCell ref="A42:A48"/>
    <mergeCell ref="B42:C48"/>
    <mergeCell ref="L42:L55"/>
    <mergeCell ref="M42:M55"/>
    <mergeCell ref="A49:A55"/>
    <mergeCell ref="C49:C55"/>
    <mergeCell ref="A56:A62"/>
    <mergeCell ref="B56:C62"/>
    <mergeCell ref="M56:M62"/>
    <mergeCell ref="L58:L62"/>
    <mergeCell ref="A63:A69"/>
    <mergeCell ref="B63:C69"/>
    <mergeCell ref="L63:L69"/>
    <mergeCell ref="M63:M69"/>
    <mergeCell ref="A70:A76"/>
    <mergeCell ref="B70:C76"/>
    <mergeCell ref="L70:L76"/>
    <mergeCell ref="M70:M76"/>
    <mergeCell ref="A77:A84"/>
    <mergeCell ref="B77:C84"/>
    <mergeCell ref="D77:D78"/>
    <mergeCell ref="E77:E78"/>
    <mergeCell ref="F77:F78"/>
    <mergeCell ref="G77:G78"/>
    <mergeCell ref="H77:H78"/>
    <mergeCell ref="I77:I78"/>
    <mergeCell ref="J77:J78"/>
    <mergeCell ref="K77:K78"/>
    <mergeCell ref="L77:L84"/>
    <mergeCell ref="M77:M84"/>
    <mergeCell ref="A85:A91"/>
    <mergeCell ref="C85:C91"/>
    <mergeCell ref="L85:L91"/>
    <mergeCell ref="M85:M91"/>
    <mergeCell ref="A92:A98"/>
    <mergeCell ref="B92:C98"/>
    <mergeCell ref="L92:L98"/>
    <mergeCell ref="M92:M98"/>
    <mergeCell ref="A99:A104"/>
    <mergeCell ref="C99:C104"/>
    <mergeCell ref="L99:L104"/>
    <mergeCell ref="M99:M104"/>
    <mergeCell ref="A105:A111"/>
    <mergeCell ref="B105:C111"/>
    <mergeCell ref="L105:L111"/>
    <mergeCell ref="M105:M111"/>
    <mergeCell ref="A112:A117"/>
    <mergeCell ref="B112:C117"/>
    <mergeCell ref="L112:L117"/>
    <mergeCell ref="M112:M117"/>
    <mergeCell ref="A118:A124"/>
    <mergeCell ref="B118:C124"/>
    <mergeCell ref="L118:L124"/>
    <mergeCell ref="M118:M124"/>
    <mergeCell ref="A125:A131"/>
    <mergeCell ref="C125:C131"/>
    <mergeCell ref="L125:L131"/>
    <mergeCell ref="M125:M131"/>
    <mergeCell ref="A132:A145"/>
    <mergeCell ref="C132:C145"/>
    <mergeCell ref="L132:L145"/>
    <mergeCell ref="M132:M145"/>
    <mergeCell ref="D136:D139"/>
    <mergeCell ref="E136:E139"/>
    <mergeCell ref="F136:F139"/>
    <mergeCell ref="I136:I139"/>
    <mergeCell ref="J136:J139"/>
    <mergeCell ref="A146:B153"/>
    <mergeCell ref="C146:C153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53"/>
    <mergeCell ref="M146:M153"/>
    <mergeCell ref="A154:B160"/>
    <mergeCell ref="C154:C160"/>
    <mergeCell ref="L154:L160"/>
    <mergeCell ref="M154:M160"/>
    <mergeCell ref="A161:B167"/>
    <mergeCell ref="C161:C167"/>
    <mergeCell ref="L161:L167"/>
    <mergeCell ref="M161:M167"/>
    <mergeCell ref="A168:C175"/>
    <mergeCell ref="L168:L175"/>
    <mergeCell ref="M168:M175"/>
  </mergeCells>
  <printOptions headings="false" gridLines="false" gridLinesSet="true" horizontalCentered="false" verticalCentered="false"/>
  <pageMargins left="0.39375" right="0.196527777777778" top="0.354166666666667" bottom="0.2" header="0.511805555555555" footer="0.511805555555555"/>
  <pageSetup paperSize="9" scale="4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41" man="true" max="16383" min="0"/>
    <brk id="91" man="true" max="16383" min="0"/>
    <brk id="145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333333"/>
    <pageSetUpPr fitToPage="false"/>
  </sheetPr>
  <dimension ref="A1:N94"/>
  <sheetViews>
    <sheetView showFormulas="false" showGridLines="true" showRowColHeaders="true" showZeros="true" rightToLeft="false" tabSelected="false" showOutlineSymbols="true" defaultGridColor="true" view="pageBreakPreview" topLeftCell="C64" colorId="64" zoomScale="64" zoomScaleNormal="78" zoomScalePageLayoutView="64" workbookViewId="0">
      <selection pane="topLeft" activeCell="J79" activeCellId="0" sqref="J79"/>
    </sheetView>
  </sheetViews>
  <sheetFormatPr defaultColWidth="8.8671875" defaultRowHeight="15" zeroHeight="false" outlineLevelRow="0" outlineLevelCol="0"/>
  <cols>
    <col collapsed="false" customWidth="true" hidden="false" outlineLevel="0" max="1" min="1" style="224" width="5.7"/>
    <col collapsed="false" customWidth="true" hidden="false" outlineLevel="0" max="2" min="2" style="224" width="140.43"/>
    <col collapsed="false" customWidth="true" hidden="false" outlineLevel="0" max="3" min="3" style="224" width="14.86"/>
    <col collapsed="false" customWidth="true" hidden="false" outlineLevel="0" max="4" min="4" style="224" width="18.85"/>
    <col collapsed="false" customWidth="true" hidden="false" outlineLevel="0" max="5" min="5" style="224" width="10.42"/>
    <col collapsed="false" customWidth="true" hidden="false" outlineLevel="0" max="6" min="6" style="224" width="9"/>
    <col collapsed="false" customWidth="true" hidden="false" outlineLevel="0" max="7" min="7" style="224" width="20.42"/>
    <col collapsed="false" customWidth="true" hidden="false" outlineLevel="0" max="8" min="8" style="224" width="17.29"/>
    <col collapsed="false" customWidth="true" hidden="false" outlineLevel="0" max="9" min="9" style="224" width="18.58"/>
    <col collapsed="false" customWidth="true" hidden="false" outlineLevel="0" max="10" min="10" style="224" width="24.86"/>
    <col collapsed="false" customWidth="true" hidden="false" outlineLevel="0" max="11" min="11" style="224" width="70.99"/>
    <col collapsed="false" customWidth="true" hidden="false" outlineLevel="0" max="12" min="12" style="224" width="116.15"/>
    <col collapsed="false" customWidth="true" hidden="false" outlineLevel="0" max="14" min="13" style="224" width="9.29"/>
    <col collapsed="false" customWidth="false" hidden="false" outlineLevel="0" max="1024" min="15" style="224" width="8.86"/>
  </cols>
  <sheetData>
    <row r="1" customFormat="false" ht="30.75" hidden="false" customHeight="true" outlineLevel="0" collapsed="false">
      <c r="A1" s="225" t="s">
        <v>43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customFormat="false" ht="37.5" hidden="false" customHeight="true" outlineLevel="0" collapsed="false">
      <c r="A2" s="220" t="s">
        <v>171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6"/>
    </row>
    <row r="3" customFormat="false" ht="23.25" hidden="false" customHeight="true" outlineLevel="0" collapsed="false">
      <c r="A3" s="151" t="s">
        <v>1</v>
      </c>
      <c r="B3" s="151" t="s">
        <v>108</v>
      </c>
      <c r="C3" s="151" t="s">
        <v>3</v>
      </c>
      <c r="D3" s="151" t="s">
        <v>172</v>
      </c>
      <c r="E3" s="151" t="s">
        <v>5</v>
      </c>
      <c r="F3" s="151"/>
      <c r="G3" s="151"/>
      <c r="H3" s="151"/>
      <c r="I3" s="151"/>
      <c r="J3" s="151" t="s">
        <v>6</v>
      </c>
      <c r="K3" s="151" t="s">
        <v>7</v>
      </c>
      <c r="L3" s="151" t="s">
        <v>47</v>
      </c>
      <c r="M3" s="226"/>
    </row>
    <row r="4" customFormat="false" ht="24" hidden="false" customHeight="true" outlineLevel="0" collapsed="false">
      <c r="A4" s="151"/>
      <c r="B4" s="151"/>
      <c r="C4" s="151"/>
      <c r="D4" s="151"/>
      <c r="E4" s="151" t="s">
        <v>8</v>
      </c>
      <c r="F4" s="151" t="s">
        <v>9</v>
      </c>
      <c r="G4" s="151"/>
      <c r="H4" s="151"/>
      <c r="I4" s="151"/>
      <c r="J4" s="151"/>
      <c r="K4" s="151"/>
      <c r="L4" s="151"/>
      <c r="M4" s="226"/>
    </row>
    <row r="5" customFormat="false" ht="42" hidden="false" customHeight="true" outlineLevel="0" collapsed="false">
      <c r="A5" s="151"/>
      <c r="B5" s="151"/>
      <c r="C5" s="151"/>
      <c r="D5" s="151"/>
      <c r="E5" s="151"/>
      <c r="F5" s="151" t="s">
        <v>10</v>
      </c>
      <c r="G5" s="151"/>
      <c r="H5" s="151"/>
      <c r="I5" s="151" t="s">
        <v>11</v>
      </c>
      <c r="J5" s="151"/>
      <c r="K5" s="151"/>
      <c r="L5" s="151"/>
      <c r="M5" s="226"/>
    </row>
    <row r="6" customFormat="false" ht="18.95" hidden="false" customHeight="true" outlineLevel="0" collapsed="false">
      <c r="A6" s="151"/>
      <c r="B6" s="151"/>
      <c r="C6" s="151"/>
      <c r="D6" s="151"/>
      <c r="E6" s="151"/>
      <c r="F6" s="151" t="s">
        <v>13</v>
      </c>
      <c r="G6" s="151" t="s">
        <v>12</v>
      </c>
      <c r="H6" s="151"/>
      <c r="I6" s="151"/>
      <c r="J6" s="151"/>
      <c r="K6" s="151"/>
      <c r="L6" s="151"/>
      <c r="M6" s="226"/>
    </row>
    <row r="7" customFormat="false" ht="58.5" hidden="false" customHeight="true" outlineLevel="0" collapsed="false">
      <c r="A7" s="151"/>
      <c r="B7" s="151"/>
      <c r="C7" s="151"/>
      <c r="D7" s="151"/>
      <c r="E7" s="151"/>
      <c r="F7" s="151"/>
      <c r="G7" s="151" t="s">
        <v>14</v>
      </c>
      <c r="H7" s="151" t="s">
        <v>15</v>
      </c>
      <c r="I7" s="151"/>
      <c r="J7" s="151"/>
      <c r="K7" s="151"/>
      <c r="L7" s="151"/>
      <c r="M7" s="226"/>
    </row>
    <row r="8" customFormat="false" ht="24" hidden="false" customHeight="true" outlineLevel="0" collapsed="false">
      <c r="A8" s="152" t="n">
        <v>1</v>
      </c>
      <c r="B8" s="152" t="n">
        <v>2</v>
      </c>
      <c r="C8" s="152" t="n">
        <v>3</v>
      </c>
      <c r="D8" s="152" t="n">
        <v>4</v>
      </c>
      <c r="E8" s="152" t="n">
        <v>5</v>
      </c>
      <c r="F8" s="152" t="n">
        <v>6</v>
      </c>
      <c r="G8" s="152" t="n">
        <v>7</v>
      </c>
      <c r="H8" s="152" t="n">
        <v>8</v>
      </c>
      <c r="I8" s="152" t="n">
        <v>9</v>
      </c>
      <c r="J8" s="152" t="n">
        <v>10</v>
      </c>
      <c r="K8" s="152" t="n">
        <v>11</v>
      </c>
      <c r="L8" s="152" t="n">
        <v>12</v>
      </c>
      <c r="M8" s="226"/>
    </row>
    <row r="9" customFormat="false" ht="21.75" hidden="false" customHeight="true" outlineLevel="0" collapsed="false">
      <c r="A9" s="227" t="s">
        <v>173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6"/>
    </row>
    <row r="10" customFormat="false" ht="18.95" hidden="false" customHeight="true" outlineLevel="0" collapsed="false">
      <c r="A10" s="228" t="s">
        <v>174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6"/>
    </row>
    <row r="11" customFormat="false" ht="20.25" hidden="false" customHeight="true" outlineLevel="0" collapsed="false">
      <c r="A11" s="229" t="s">
        <v>175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6"/>
    </row>
    <row r="12" customFormat="false" ht="10.5" hidden="false" customHeight="true" outlineLevel="0" collapsed="false">
      <c r="A12" s="154" t="s">
        <v>16</v>
      </c>
      <c r="B12" s="154" t="s">
        <v>176</v>
      </c>
      <c r="C12" s="154" t="n">
        <v>2017</v>
      </c>
      <c r="D12" s="230" t="n">
        <v>264.99311</v>
      </c>
      <c r="E12" s="231" t="s">
        <v>19</v>
      </c>
      <c r="F12" s="231" t="s">
        <v>19</v>
      </c>
      <c r="G12" s="231" t="s">
        <v>19</v>
      </c>
      <c r="H12" s="231" t="s">
        <v>19</v>
      </c>
      <c r="I12" s="230" t="n">
        <v>264.99311</v>
      </c>
      <c r="J12" s="158" t="s">
        <v>19</v>
      </c>
      <c r="K12" s="154" t="s">
        <v>177</v>
      </c>
      <c r="L12" s="232" t="s">
        <v>178</v>
      </c>
      <c r="M12" s="226"/>
    </row>
    <row r="13" customFormat="false" ht="9" hidden="false" customHeight="true" outlineLevel="0" collapsed="false">
      <c r="A13" s="154"/>
      <c r="B13" s="154"/>
      <c r="C13" s="154"/>
      <c r="D13" s="230"/>
      <c r="E13" s="230"/>
      <c r="F13" s="231"/>
      <c r="G13" s="231"/>
      <c r="H13" s="231"/>
      <c r="I13" s="231"/>
      <c r="J13" s="158"/>
      <c r="K13" s="154"/>
      <c r="L13" s="232"/>
      <c r="M13" s="226"/>
    </row>
    <row r="14" customFormat="false" ht="12.75" hidden="false" customHeight="true" outlineLevel="0" collapsed="false">
      <c r="A14" s="154"/>
      <c r="B14" s="154"/>
      <c r="C14" s="154" t="n">
        <v>2018</v>
      </c>
      <c r="D14" s="230" t="n">
        <v>355.416</v>
      </c>
      <c r="E14" s="231" t="s">
        <v>19</v>
      </c>
      <c r="F14" s="231" t="s">
        <v>19</v>
      </c>
      <c r="G14" s="231" t="s">
        <v>19</v>
      </c>
      <c r="H14" s="231" t="s">
        <v>19</v>
      </c>
      <c r="I14" s="230" t="n">
        <v>355.416</v>
      </c>
      <c r="J14" s="158" t="s">
        <v>19</v>
      </c>
      <c r="K14" s="154"/>
      <c r="L14" s="232"/>
      <c r="M14" s="226"/>
    </row>
    <row r="15" customFormat="false" ht="12.6" hidden="false" customHeight="true" outlineLevel="0" collapsed="false">
      <c r="A15" s="154"/>
      <c r="B15" s="154"/>
      <c r="C15" s="154"/>
      <c r="D15" s="230"/>
      <c r="E15" s="231"/>
      <c r="F15" s="231"/>
      <c r="G15" s="231"/>
      <c r="H15" s="231"/>
      <c r="I15" s="230"/>
      <c r="J15" s="158"/>
      <c r="K15" s="154"/>
      <c r="L15" s="232"/>
      <c r="M15" s="226"/>
    </row>
    <row r="16" customFormat="false" ht="21" hidden="false" customHeight="true" outlineLevel="0" collapsed="false">
      <c r="A16" s="154"/>
      <c r="B16" s="154"/>
      <c r="C16" s="154" t="n">
        <v>2019</v>
      </c>
      <c r="D16" s="230" t="n">
        <f aca="false">I16</f>
        <v>317.85188</v>
      </c>
      <c r="E16" s="231" t="s">
        <v>19</v>
      </c>
      <c r="F16" s="231"/>
      <c r="G16" s="231" t="s">
        <v>19</v>
      </c>
      <c r="H16" s="231" t="s">
        <v>19</v>
      </c>
      <c r="I16" s="230" t="n">
        <v>317.85188</v>
      </c>
      <c r="J16" s="158" t="s">
        <v>19</v>
      </c>
      <c r="K16" s="154"/>
      <c r="L16" s="232"/>
      <c r="M16" s="226"/>
      <c r="N16" s="233"/>
    </row>
    <row r="17" customFormat="false" ht="20.25" hidden="false" customHeight="true" outlineLevel="0" collapsed="false">
      <c r="A17" s="154"/>
      <c r="B17" s="154"/>
      <c r="C17" s="154" t="n">
        <v>2020</v>
      </c>
      <c r="D17" s="234" t="n">
        <f aca="false">I17</f>
        <v>230.85349</v>
      </c>
      <c r="E17" s="231" t="s">
        <v>19</v>
      </c>
      <c r="F17" s="231" t="s">
        <v>19</v>
      </c>
      <c r="G17" s="231" t="s">
        <v>19</v>
      </c>
      <c r="H17" s="231" t="s">
        <v>19</v>
      </c>
      <c r="I17" s="230" t="n">
        <v>230.85349</v>
      </c>
      <c r="J17" s="158" t="s">
        <v>19</v>
      </c>
      <c r="K17" s="154"/>
      <c r="L17" s="232"/>
      <c r="M17" s="226"/>
      <c r="N17" s="233"/>
    </row>
    <row r="18" customFormat="false" ht="21.75" hidden="false" customHeight="true" outlineLevel="0" collapsed="false">
      <c r="A18" s="154"/>
      <c r="B18" s="154"/>
      <c r="C18" s="174" t="n">
        <v>2021</v>
      </c>
      <c r="D18" s="231" t="n">
        <f aca="false">I18</f>
        <v>327.674</v>
      </c>
      <c r="E18" s="183" t="s">
        <v>19</v>
      </c>
      <c r="F18" s="183" t="s">
        <v>19</v>
      </c>
      <c r="G18" s="183" t="s">
        <v>19</v>
      </c>
      <c r="H18" s="183" t="s">
        <v>19</v>
      </c>
      <c r="I18" s="231" t="n">
        <v>327.674</v>
      </c>
      <c r="J18" s="174" t="s">
        <v>19</v>
      </c>
      <c r="K18" s="154"/>
      <c r="L18" s="232"/>
      <c r="M18" s="226"/>
      <c r="N18" s="233"/>
    </row>
    <row r="19" customFormat="false" ht="24" hidden="false" customHeight="true" outlineLevel="0" collapsed="false">
      <c r="A19" s="154"/>
      <c r="B19" s="154"/>
      <c r="C19" s="174" t="n">
        <v>2022</v>
      </c>
      <c r="D19" s="231" t="n">
        <f aca="false">I19</f>
        <v>0</v>
      </c>
      <c r="E19" s="183" t="s">
        <v>19</v>
      </c>
      <c r="F19" s="183" t="s">
        <v>19</v>
      </c>
      <c r="G19" s="183" t="s">
        <v>19</v>
      </c>
      <c r="H19" s="183" t="s">
        <v>19</v>
      </c>
      <c r="I19" s="231" t="n">
        <v>0</v>
      </c>
      <c r="J19" s="174" t="s">
        <v>19</v>
      </c>
      <c r="K19" s="154"/>
      <c r="L19" s="232"/>
      <c r="M19" s="226"/>
      <c r="N19" s="233"/>
    </row>
    <row r="20" customFormat="false" ht="21.75" hidden="false" customHeight="true" outlineLevel="0" collapsed="false">
      <c r="A20" s="154"/>
      <c r="B20" s="154"/>
      <c r="C20" s="174" t="n">
        <v>2023</v>
      </c>
      <c r="D20" s="231" t="n">
        <f aca="false">I20</f>
        <v>0</v>
      </c>
      <c r="E20" s="183" t="s">
        <v>19</v>
      </c>
      <c r="F20" s="183" t="s">
        <v>19</v>
      </c>
      <c r="G20" s="183" t="s">
        <v>19</v>
      </c>
      <c r="H20" s="183" t="s">
        <v>19</v>
      </c>
      <c r="I20" s="231" t="n">
        <v>0</v>
      </c>
      <c r="J20" s="174"/>
      <c r="K20" s="154"/>
      <c r="L20" s="232"/>
      <c r="M20" s="226"/>
      <c r="N20" s="233"/>
    </row>
    <row r="21" customFormat="false" ht="11.25" hidden="false" customHeight="true" outlineLevel="0" collapsed="false">
      <c r="A21" s="154" t="s">
        <v>53</v>
      </c>
      <c r="B21" s="154" t="s">
        <v>179</v>
      </c>
      <c r="C21" s="154" t="n">
        <v>2017</v>
      </c>
      <c r="D21" s="230" t="n">
        <v>140.20717</v>
      </c>
      <c r="E21" s="231" t="s">
        <v>19</v>
      </c>
      <c r="F21" s="231" t="s">
        <v>19</v>
      </c>
      <c r="G21" s="231" t="s">
        <v>19</v>
      </c>
      <c r="H21" s="231" t="s">
        <v>19</v>
      </c>
      <c r="I21" s="230" t="n">
        <v>140.20717</v>
      </c>
      <c r="J21" s="158" t="s">
        <v>19</v>
      </c>
      <c r="K21" s="154" t="s">
        <v>180</v>
      </c>
      <c r="L21" s="232"/>
      <c r="M21" s="226"/>
    </row>
    <row r="22" customFormat="false" ht="12.6" hidden="false" customHeight="true" outlineLevel="0" collapsed="false">
      <c r="A22" s="154"/>
      <c r="B22" s="154"/>
      <c r="C22" s="154"/>
      <c r="D22" s="230"/>
      <c r="E22" s="230"/>
      <c r="F22" s="230"/>
      <c r="G22" s="231"/>
      <c r="H22" s="231"/>
      <c r="I22" s="230" t="n">
        <v>83.138</v>
      </c>
      <c r="J22" s="158" t="s">
        <v>19</v>
      </c>
      <c r="K22" s="154"/>
      <c r="L22" s="232"/>
      <c r="M22" s="226"/>
    </row>
    <row r="23" customFormat="false" ht="9" hidden="false" customHeight="true" outlineLevel="0" collapsed="false">
      <c r="A23" s="154"/>
      <c r="B23" s="154"/>
      <c r="C23" s="154"/>
      <c r="D23" s="230"/>
      <c r="E23" s="230"/>
      <c r="F23" s="230"/>
      <c r="G23" s="231"/>
      <c r="H23" s="231"/>
      <c r="I23" s="230" t="n">
        <v>57.127</v>
      </c>
      <c r="J23" s="158" t="s">
        <v>19</v>
      </c>
      <c r="K23" s="154"/>
      <c r="L23" s="232"/>
      <c r="M23" s="226"/>
    </row>
    <row r="24" customFormat="false" ht="31.5" hidden="false" customHeight="true" outlineLevel="0" collapsed="false">
      <c r="A24" s="154"/>
      <c r="B24" s="154"/>
      <c r="C24" s="160" t="n">
        <v>2018</v>
      </c>
      <c r="D24" s="235" t="n">
        <v>210.34001</v>
      </c>
      <c r="E24" s="236" t="s">
        <v>19</v>
      </c>
      <c r="F24" s="231" t="s">
        <v>19</v>
      </c>
      <c r="G24" s="231" t="s">
        <v>19</v>
      </c>
      <c r="H24" s="236" t="s">
        <v>19</v>
      </c>
      <c r="I24" s="235" t="n">
        <v>210.34001</v>
      </c>
      <c r="J24" s="237" t="s">
        <v>19</v>
      </c>
      <c r="K24" s="154"/>
      <c r="L24" s="232"/>
      <c r="M24" s="226"/>
    </row>
    <row r="25" customFormat="false" ht="29.1" hidden="false" customHeight="true" outlineLevel="0" collapsed="false">
      <c r="A25" s="154"/>
      <c r="B25" s="154"/>
      <c r="C25" s="154" t="n">
        <v>2019</v>
      </c>
      <c r="D25" s="230" t="n">
        <f aca="false">I25</f>
        <v>233.80697</v>
      </c>
      <c r="E25" s="231" t="s">
        <v>19</v>
      </c>
      <c r="F25" s="231" t="s">
        <v>19</v>
      </c>
      <c r="G25" s="231" t="s">
        <v>19</v>
      </c>
      <c r="H25" s="231" t="s">
        <v>19</v>
      </c>
      <c r="I25" s="230" t="n">
        <v>233.80697</v>
      </c>
      <c r="J25" s="158" t="s">
        <v>19</v>
      </c>
      <c r="K25" s="154"/>
      <c r="L25" s="232"/>
      <c r="M25" s="226"/>
    </row>
    <row r="26" customFormat="false" ht="29.1" hidden="false" customHeight="true" outlineLevel="0" collapsed="false">
      <c r="A26" s="154"/>
      <c r="B26" s="154"/>
      <c r="C26" s="154" t="n">
        <v>2020</v>
      </c>
      <c r="D26" s="238" t="n">
        <f aca="false">I26</f>
        <v>0</v>
      </c>
      <c r="E26" s="231" t="s">
        <v>19</v>
      </c>
      <c r="F26" s="231" t="s">
        <v>19</v>
      </c>
      <c r="G26" s="231" t="s">
        <v>19</v>
      </c>
      <c r="H26" s="231" t="s">
        <v>19</v>
      </c>
      <c r="I26" s="238" t="n">
        <v>0</v>
      </c>
      <c r="J26" s="158" t="s">
        <v>19</v>
      </c>
      <c r="K26" s="154"/>
      <c r="L26" s="232"/>
      <c r="M26" s="226"/>
    </row>
    <row r="27" customFormat="false" ht="29.1" hidden="false" customHeight="true" outlineLevel="0" collapsed="false">
      <c r="A27" s="154"/>
      <c r="B27" s="154"/>
      <c r="C27" s="168" t="n">
        <v>2021</v>
      </c>
      <c r="D27" s="238" t="n">
        <f aca="false">I27</f>
        <v>238.826</v>
      </c>
      <c r="E27" s="169" t="s">
        <v>19</v>
      </c>
      <c r="F27" s="169" t="s">
        <v>19</v>
      </c>
      <c r="G27" s="169" t="s">
        <v>19</v>
      </c>
      <c r="H27" s="169" t="s">
        <v>19</v>
      </c>
      <c r="I27" s="238" t="n">
        <v>238.826</v>
      </c>
      <c r="J27" s="158" t="s">
        <v>19</v>
      </c>
      <c r="K27" s="154"/>
      <c r="L27" s="232"/>
      <c r="M27" s="226"/>
    </row>
    <row r="28" customFormat="false" ht="29.1" hidden="false" customHeight="true" outlineLevel="0" collapsed="false">
      <c r="A28" s="154"/>
      <c r="B28" s="154"/>
      <c r="C28" s="168" t="n">
        <v>2022</v>
      </c>
      <c r="D28" s="238" t="n">
        <f aca="false">I28</f>
        <v>0</v>
      </c>
      <c r="E28" s="168" t="s">
        <v>19</v>
      </c>
      <c r="F28" s="168" t="s">
        <v>19</v>
      </c>
      <c r="G28" s="168" t="s">
        <v>19</v>
      </c>
      <c r="H28" s="168" t="s">
        <v>19</v>
      </c>
      <c r="I28" s="238" t="n">
        <v>0</v>
      </c>
      <c r="J28" s="158" t="s">
        <v>19</v>
      </c>
      <c r="K28" s="154"/>
      <c r="L28" s="232"/>
      <c r="M28" s="226"/>
    </row>
    <row r="29" customFormat="false" ht="29.1" hidden="false" customHeight="true" outlineLevel="0" collapsed="false">
      <c r="A29" s="154"/>
      <c r="B29" s="154"/>
      <c r="C29" s="168" t="n">
        <v>2023</v>
      </c>
      <c r="D29" s="231" t="n">
        <f aca="false">I29</f>
        <v>0</v>
      </c>
      <c r="E29" s="169" t="s">
        <v>19</v>
      </c>
      <c r="F29" s="169" t="s">
        <v>19</v>
      </c>
      <c r="G29" s="169" t="s">
        <v>19</v>
      </c>
      <c r="H29" s="169" t="s">
        <v>19</v>
      </c>
      <c r="I29" s="231" t="n">
        <v>0</v>
      </c>
      <c r="J29" s="158" t="s">
        <v>19</v>
      </c>
      <c r="K29" s="154"/>
      <c r="L29" s="232"/>
      <c r="M29" s="226"/>
    </row>
    <row r="30" customFormat="false" ht="28.5" hidden="false" customHeight="true" outlineLevel="0" collapsed="false">
      <c r="A30" s="154" t="s">
        <v>57</v>
      </c>
      <c r="B30" s="154" t="s">
        <v>181</v>
      </c>
      <c r="C30" s="154" t="n">
        <v>2017</v>
      </c>
      <c r="D30" s="231" t="str">
        <f aca="false">I30</f>
        <v>-</v>
      </c>
      <c r="E30" s="231" t="s">
        <v>19</v>
      </c>
      <c r="F30" s="231" t="s">
        <v>19</v>
      </c>
      <c r="G30" s="231" t="s">
        <v>19</v>
      </c>
      <c r="H30" s="231" t="s">
        <v>19</v>
      </c>
      <c r="I30" s="231" t="s">
        <v>19</v>
      </c>
      <c r="J30" s="158" t="s">
        <v>19</v>
      </c>
      <c r="K30" s="154" t="s">
        <v>182</v>
      </c>
      <c r="L30" s="232"/>
      <c r="M30" s="226"/>
    </row>
    <row r="31" customFormat="false" ht="20.25" hidden="false" customHeight="true" outlineLevel="0" collapsed="false">
      <c r="A31" s="154"/>
      <c r="B31" s="154"/>
      <c r="C31" s="154" t="n">
        <v>2018</v>
      </c>
      <c r="D31" s="231" t="s">
        <v>19</v>
      </c>
      <c r="E31" s="231" t="s">
        <v>19</v>
      </c>
      <c r="F31" s="231" t="s">
        <v>19</v>
      </c>
      <c r="G31" s="231" t="s">
        <v>19</v>
      </c>
      <c r="H31" s="231" t="s">
        <v>19</v>
      </c>
      <c r="I31" s="231" t="s">
        <v>19</v>
      </c>
      <c r="J31" s="158" t="s">
        <v>19</v>
      </c>
      <c r="K31" s="154"/>
      <c r="L31" s="232"/>
      <c r="M31" s="226"/>
    </row>
    <row r="32" customFormat="false" ht="17.25" hidden="false" customHeight="true" outlineLevel="0" collapsed="false">
      <c r="A32" s="154"/>
      <c r="B32" s="154"/>
      <c r="C32" s="154" t="n">
        <v>2019</v>
      </c>
      <c r="D32" s="231" t="s">
        <v>19</v>
      </c>
      <c r="E32" s="231" t="s">
        <v>19</v>
      </c>
      <c r="F32" s="231" t="s">
        <v>19</v>
      </c>
      <c r="G32" s="231" t="s">
        <v>19</v>
      </c>
      <c r="H32" s="231" t="s">
        <v>19</v>
      </c>
      <c r="I32" s="231" t="s">
        <v>19</v>
      </c>
      <c r="J32" s="158" t="s">
        <v>19</v>
      </c>
      <c r="K32" s="154"/>
      <c r="L32" s="232"/>
      <c r="M32" s="226"/>
    </row>
    <row r="33" customFormat="false" ht="20.25" hidden="false" customHeight="true" outlineLevel="0" collapsed="false">
      <c r="A33" s="154"/>
      <c r="B33" s="154"/>
      <c r="C33" s="154" t="n">
        <v>2020</v>
      </c>
      <c r="D33" s="231" t="s">
        <v>19</v>
      </c>
      <c r="E33" s="231" t="s">
        <v>19</v>
      </c>
      <c r="F33" s="231" t="s">
        <v>19</v>
      </c>
      <c r="G33" s="231" t="s">
        <v>19</v>
      </c>
      <c r="H33" s="231" t="s">
        <v>19</v>
      </c>
      <c r="I33" s="231" t="s">
        <v>19</v>
      </c>
      <c r="J33" s="158" t="s">
        <v>19</v>
      </c>
      <c r="K33" s="154"/>
      <c r="L33" s="232"/>
      <c r="M33" s="226"/>
    </row>
    <row r="34" customFormat="false" ht="22.5" hidden="false" customHeight="true" outlineLevel="0" collapsed="false">
      <c r="A34" s="154"/>
      <c r="B34" s="154"/>
      <c r="C34" s="168" t="n">
        <v>2021</v>
      </c>
      <c r="D34" s="231" t="s">
        <v>19</v>
      </c>
      <c r="E34" s="168"/>
      <c r="F34" s="168"/>
      <c r="G34" s="231" t="s">
        <v>19</v>
      </c>
      <c r="H34" s="231" t="s">
        <v>19</v>
      </c>
      <c r="I34" s="168" t="s">
        <v>19</v>
      </c>
      <c r="J34" s="158" t="s">
        <v>19</v>
      </c>
      <c r="K34" s="154"/>
      <c r="L34" s="232"/>
      <c r="M34" s="226"/>
    </row>
    <row r="35" customFormat="false" ht="21.75" hidden="false" customHeight="true" outlineLevel="0" collapsed="false">
      <c r="A35" s="154"/>
      <c r="B35" s="154"/>
      <c r="C35" s="168" t="n">
        <v>2022</v>
      </c>
      <c r="D35" s="231" t="s">
        <v>19</v>
      </c>
      <c r="E35" s="231" t="s">
        <v>19</v>
      </c>
      <c r="F35" s="231" t="s">
        <v>19</v>
      </c>
      <c r="G35" s="231" t="s">
        <v>19</v>
      </c>
      <c r="H35" s="231" t="s">
        <v>19</v>
      </c>
      <c r="I35" s="168" t="s">
        <v>19</v>
      </c>
      <c r="J35" s="158" t="s">
        <v>19</v>
      </c>
      <c r="K35" s="154"/>
      <c r="L35" s="232"/>
      <c r="M35" s="226"/>
    </row>
    <row r="36" customFormat="false" ht="21.75" hidden="false" customHeight="true" outlineLevel="0" collapsed="false">
      <c r="A36" s="154"/>
      <c r="B36" s="154"/>
      <c r="C36" s="168" t="n">
        <v>2023</v>
      </c>
      <c r="D36" s="231" t="s">
        <v>19</v>
      </c>
      <c r="E36" s="231" t="s">
        <v>19</v>
      </c>
      <c r="F36" s="231" t="s">
        <v>19</v>
      </c>
      <c r="G36" s="231" t="s">
        <v>19</v>
      </c>
      <c r="H36" s="231" t="s">
        <v>19</v>
      </c>
      <c r="I36" s="231" t="s">
        <v>19</v>
      </c>
      <c r="J36" s="158"/>
      <c r="K36" s="154"/>
      <c r="L36" s="232"/>
      <c r="M36" s="226"/>
    </row>
    <row r="37" customFormat="false" ht="24.75" hidden="false" customHeight="true" outlineLevel="0" collapsed="false">
      <c r="A37" s="154" t="s">
        <v>60</v>
      </c>
      <c r="B37" s="154" t="s">
        <v>183</v>
      </c>
      <c r="C37" s="239" t="n">
        <v>2017</v>
      </c>
      <c r="D37" s="230" t="n">
        <v>294.70442</v>
      </c>
      <c r="E37" s="231" t="s">
        <v>19</v>
      </c>
      <c r="F37" s="231" t="s">
        <v>19</v>
      </c>
      <c r="G37" s="231" t="s">
        <v>19</v>
      </c>
      <c r="H37" s="231" t="s">
        <v>19</v>
      </c>
      <c r="I37" s="238" t="n">
        <v>294.70442</v>
      </c>
      <c r="J37" s="158" t="s">
        <v>19</v>
      </c>
      <c r="K37" s="154" t="s">
        <v>184</v>
      </c>
      <c r="L37" s="232"/>
      <c r="M37" s="240"/>
    </row>
    <row r="38" customFormat="false" ht="23.25" hidden="false" customHeight="true" outlineLevel="0" collapsed="false">
      <c r="A38" s="154"/>
      <c r="B38" s="154"/>
      <c r="C38" s="239" t="n">
        <v>2018</v>
      </c>
      <c r="D38" s="230" t="n">
        <v>444.29468</v>
      </c>
      <c r="E38" s="231" t="s">
        <v>19</v>
      </c>
      <c r="F38" s="231" t="s">
        <v>19</v>
      </c>
      <c r="G38" s="231" t="s">
        <v>19</v>
      </c>
      <c r="H38" s="231" t="s">
        <v>19</v>
      </c>
      <c r="I38" s="230" t="n">
        <v>444.29468</v>
      </c>
      <c r="J38" s="158"/>
      <c r="K38" s="154"/>
      <c r="L38" s="232"/>
      <c r="M38" s="241"/>
    </row>
    <row r="39" s="246" customFormat="true" ht="22.5" hidden="false" customHeight="true" outlineLevel="0" collapsed="false">
      <c r="A39" s="154"/>
      <c r="B39" s="154"/>
      <c r="C39" s="242" t="n">
        <v>2019</v>
      </c>
      <c r="D39" s="243" t="n">
        <f aca="false">I39</f>
        <v>491.53798</v>
      </c>
      <c r="E39" s="244" t="s">
        <v>19</v>
      </c>
      <c r="F39" s="244" t="s">
        <v>19</v>
      </c>
      <c r="G39" s="244" t="s">
        <v>19</v>
      </c>
      <c r="H39" s="244" t="s">
        <v>19</v>
      </c>
      <c r="I39" s="243" t="n">
        <v>491.53798</v>
      </c>
      <c r="J39" s="159" t="s">
        <v>19</v>
      </c>
      <c r="K39" s="154"/>
      <c r="L39" s="232"/>
      <c r="M39" s="245"/>
    </row>
    <row r="40" customFormat="false" ht="21" hidden="false" customHeight="true" outlineLevel="0" collapsed="false">
      <c r="A40" s="154"/>
      <c r="B40" s="154"/>
      <c r="C40" s="239" t="n">
        <v>2020</v>
      </c>
      <c r="D40" s="230" t="n">
        <f aca="false">I40</f>
        <v>487.37588</v>
      </c>
      <c r="E40" s="231" t="s">
        <v>19</v>
      </c>
      <c r="F40" s="231" t="s">
        <v>19</v>
      </c>
      <c r="G40" s="231" t="s">
        <v>19</v>
      </c>
      <c r="H40" s="231" t="s">
        <v>19</v>
      </c>
      <c r="I40" s="230" t="n">
        <v>487.37588</v>
      </c>
      <c r="J40" s="158" t="s">
        <v>19</v>
      </c>
      <c r="K40" s="154"/>
      <c r="L40" s="232"/>
      <c r="M40" s="226"/>
    </row>
    <row r="41" customFormat="false" ht="27.95" hidden="false" customHeight="true" outlineLevel="0" collapsed="false">
      <c r="A41" s="154"/>
      <c r="B41" s="154"/>
      <c r="C41" s="247" t="n">
        <v>2021</v>
      </c>
      <c r="D41" s="231" t="n">
        <f aca="false">I41</f>
        <v>487.37588</v>
      </c>
      <c r="E41" s="244" t="s">
        <v>19</v>
      </c>
      <c r="F41" s="244" t="s">
        <v>19</v>
      </c>
      <c r="G41" s="244" t="s">
        <v>19</v>
      </c>
      <c r="H41" s="244" t="s">
        <v>19</v>
      </c>
      <c r="I41" s="230" t="n">
        <v>487.37588</v>
      </c>
      <c r="J41" s="168"/>
      <c r="K41" s="154"/>
      <c r="L41" s="232"/>
      <c r="M41" s="226"/>
    </row>
    <row r="42" customFormat="false" ht="21" hidden="false" customHeight="true" outlineLevel="0" collapsed="false">
      <c r="A42" s="154"/>
      <c r="B42" s="154"/>
      <c r="C42" s="247" t="n">
        <v>2022</v>
      </c>
      <c r="D42" s="231" t="n">
        <f aca="false">I42</f>
        <v>0</v>
      </c>
      <c r="E42" s="244" t="s">
        <v>19</v>
      </c>
      <c r="F42" s="244" t="s">
        <v>19</v>
      </c>
      <c r="G42" s="244" t="s">
        <v>19</v>
      </c>
      <c r="H42" s="244" t="s">
        <v>19</v>
      </c>
      <c r="I42" s="231" t="n">
        <v>0</v>
      </c>
      <c r="J42" s="168"/>
      <c r="K42" s="154"/>
      <c r="L42" s="232"/>
      <c r="M42" s="226"/>
    </row>
    <row r="43" customFormat="false" ht="21" hidden="false" customHeight="true" outlineLevel="0" collapsed="false">
      <c r="A43" s="154"/>
      <c r="B43" s="154"/>
      <c r="C43" s="247" t="n">
        <v>2023</v>
      </c>
      <c r="D43" s="231" t="n">
        <v>0</v>
      </c>
      <c r="E43" s="244"/>
      <c r="F43" s="244"/>
      <c r="G43" s="244"/>
      <c r="H43" s="244"/>
      <c r="I43" s="231" t="n">
        <v>0</v>
      </c>
      <c r="J43" s="168"/>
      <c r="K43" s="154"/>
      <c r="L43" s="232"/>
      <c r="M43" s="226"/>
    </row>
    <row r="44" customFormat="false" ht="24.75" hidden="false" customHeight="true" outlineLevel="0" collapsed="false">
      <c r="A44" s="154" t="s">
        <v>64</v>
      </c>
      <c r="B44" s="154" t="s">
        <v>185</v>
      </c>
      <c r="C44" s="239" t="n">
        <v>2017</v>
      </c>
      <c r="D44" s="231" t="str">
        <f aca="false">I44</f>
        <v>-</v>
      </c>
      <c r="E44" s="231" t="s">
        <v>19</v>
      </c>
      <c r="F44" s="231" t="s">
        <v>19</v>
      </c>
      <c r="G44" s="231" t="s">
        <v>19</v>
      </c>
      <c r="H44" s="231" t="s">
        <v>19</v>
      </c>
      <c r="I44" s="231" t="s">
        <v>19</v>
      </c>
      <c r="J44" s="158" t="s">
        <v>19</v>
      </c>
      <c r="K44" s="154" t="s">
        <v>186</v>
      </c>
      <c r="L44" s="232"/>
      <c r="M44" s="241"/>
    </row>
    <row r="45" customFormat="false" ht="22.5" hidden="false" customHeight="true" outlineLevel="0" collapsed="false">
      <c r="A45" s="154"/>
      <c r="B45" s="154"/>
      <c r="C45" s="239" t="n">
        <v>2018</v>
      </c>
      <c r="D45" s="231" t="s">
        <v>19</v>
      </c>
      <c r="E45" s="231" t="s">
        <v>19</v>
      </c>
      <c r="F45" s="231" t="s">
        <v>19</v>
      </c>
      <c r="G45" s="231" t="s">
        <v>19</v>
      </c>
      <c r="H45" s="231" t="s">
        <v>19</v>
      </c>
      <c r="I45" s="231" t="s">
        <v>19</v>
      </c>
      <c r="J45" s="158" t="s">
        <v>19</v>
      </c>
      <c r="K45" s="154"/>
      <c r="L45" s="232"/>
      <c r="M45" s="241"/>
    </row>
    <row r="46" customFormat="false" ht="26.25" hidden="false" customHeight="true" outlineLevel="0" collapsed="false">
      <c r="A46" s="154"/>
      <c r="B46" s="154"/>
      <c r="C46" s="239" t="n">
        <v>2019</v>
      </c>
      <c r="D46" s="231" t="s">
        <v>19</v>
      </c>
      <c r="E46" s="231" t="s">
        <v>19</v>
      </c>
      <c r="F46" s="231" t="s">
        <v>19</v>
      </c>
      <c r="G46" s="231" t="s">
        <v>19</v>
      </c>
      <c r="H46" s="231" t="s">
        <v>19</v>
      </c>
      <c r="I46" s="231" t="s">
        <v>19</v>
      </c>
      <c r="J46" s="158" t="s">
        <v>19</v>
      </c>
      <c r="K46" s="154"/>
      <c r="L46" s="232"/>
      <c r="M46" s="226"/>
    </row>
    <row r="47" customFormat="false" ht="27.75" hidden="false" customHeight="true" outlineLevel="0" collapsed="false">
      <c r="A47" s="154"/>
      <c r="B47" s="154"/>
      <c r="C47" s="239" t="n">
        <v>2020</v>
      </c>
      <c r="D47" s="231" t="s">
        <v>19</v>
      </c>
      <c r="E47" s="231" t="s">
        <v>19</v>
      </c>
      <c r="F47" s="231" t="s">
        <v>19</v>
      </c>
      <c r="G47" s="231" t="s">
        <v>19</v>
      </c>
      <c r="H47" s="231" t="s">
        <v>19</v>
      </c>
      <c r="I47" s="231" t="s">
        <v>19</v>
      </c>
      <c r="J47" s="158" t="s">
        <v>19</v>
      </c>
      <c r="K47" s="154"/>
      <c r="L47" s="232"/>
      <c r="M47" s="226"/>
    </row>
    <row r="48" customFormat="false" ht="28.5" hidden="false" customHeight="true" outlineLevel="0" collapsed="false">
      <c r="A48" s="154"/>
      <c r="B48" s="154"/>
      <c r="C48" s="247" t="n">
        <v>2021</v>
      </c>
      <c r="D48" s="174" t="s">
        <v>19</v>
      </c>
      <c r="E48" s="174" t="s">
        <v>19</v>
      </c>
      <c r="F48" s="174" t="s">
        <v>19</v>
      </c>
      <c r="G48" s="174" t="s">
        <v>19</v>
      </c>
      <c r="H48" s="174" t="s">
        <v>19</v>
      </c>
      <c r="I48" s="174" t="s">
        <v>19</v>
      </c>
      <c r="J48" s="174" t="s">
        <v>19</v>
      </c>
      <c r="K48" s="154"/>
      <c r="L48" s="232"/>
      <c r="M48" s="226"/>
    </row>
    <row r="49" customFormat="false" ht="27.75" hidden="false" customHeight="true" outlineLevel="0" collapsed="false">
      <c r="A49" s="154"/>
      <c r="B49" s="154"/>
      <c r="C49" s="247" t="n">
        <v>2022</v>
      </c>
      <c r="D49" s="174" t="s">
        <v>19</v>
      </c>
      <c r="E49" s="174" t="s">
        <v>19</v>
      </c>
      <c r="F49" s="174" t="s">
        <v>19</v>
      </c>
      <c r="G49" s="174" t="s">
        <v>19</v>
      </c>
      <c r="H49" s="174" t="s">
        <v>19</v>
      </c>
      <c r="I49" s="174" t="s">
        <v>19</v>
      </c>
      <c r="J49" s="174" t="s">
        <v>19</v>
      </c>
      <c r="K49" s="154"/>
      <c r="L49" s="232"/>
      <c r="M49" s="226"/>
    </row>
    <row r="50" customFormat="false" ht="27.75" hidden="false" customHeight="true" outlineLevel="0" collapsed="false">
      <c r="A50" s="154"/>
      <c r="B50" s="154"/>
      <c r="C50" s="247" t="n">
        <v>2023</v>
      </c>
      <c r="D50" s="174" t="s">
        <v>19</v>
      </c>
      <c r="E50" s="174" t="s">
        <v>19</v>
      </c>
      <c r="F50" s="174" t="s">
        <v>19</v>
      </c>
      <c r="G50" s="174" t="s">
        <v>19</v>
      </c>
      <c r="H50" s="174" t="s">
        <v>19</v>
      </c>
      <c r="I50" s="174" t="s">
        <v>19</v>
      </c>
      <c r="J50" s="174" t="s">
        <v>19</v>
      </c>
      <c r="K50" s="154"/>
      <c r="L50" s="232"/>
      <c r="M50" s="226"/>
    </row>
    <row r="51" customFormat="false" ht="24" hidden="false" customHeight="true" outlineLevel="0" collapsed="false">
      <c r="A51" s="154" t="s">
        <v>68</v>
      </c>
      <c r="B51" s="154" t="s">
        <v>187</v>
      </c>
      <c r="C51" s="239" t="n">
        <v>2017</v>
      </c>
      <c r="D51" s="230" t="n">
        <v>56.84292</v>
      </c>
      <c r="E51" s="231" t="s">
        <v>19</v>
      </c>
      <c r="F51" s="248" t="s">
        <v>19</v>
      </c>
      <c r="G51" s="248" t="s">
        <v>19</v>
      </c>
      <c r="H51" s="231" t="s">
        <v>19</v>
      </c>
      <c r="I51" s="230" t="n">
        <v>56.84292</v>
      </c>
      <c r="J51" s="158" t="s">
        <v>19</v>
      </c>
      <c r="K51" s="154" t="s">
        <v>188</v>
      </c>
      <c r="L51" s="232"/>
      <c r="M51" s="226"/>
    </row>
    <row r="52" customFormat="false" ht="13.5" hidden="false" customHeight="true" outlineLevel="0" collapsed="false">
      <c r="A52" s="154"/>
      <c r="B52" s="154"/>
      <c r="C52" s="154" t="n">
        <v>2018</v>
      </c>
      <c r="D52" s="230" t="n">
        <v>92.69618</v>
      </c>
      <c r="E52" s="231" t="s">
        <v>19</v>
      </c>
      <c r="F52" s="248" t="s">
        <v>19</v>
      </c>
      <c r="G52" s="248" t="s">
        <v>19</v>
      </c>
      <c r="H52" s="231" t="s">
        <v>19</v>
      </c>
      <c r="I52" s="230" t="n">
        <v>92.69618</v>
      </c>
      <c r="J52" s="158" t="s">
        <v>19</v>
      </c>
      <c r="K52" s="154"/>
      <c r="L52" s="232"/>
      <c r="M52" s="226"/>
    </row>
    <row r="53" customFormat="false" ht="12" hidden="false" customHeight="true" outlineLevel="0" collapsed="false">
      <c r="A53" s="154"/>
      <c r="B53" s="154"/>
      <c r="C53" s="154"/>
      <c r="D53" s="230"/>
      <c r="E53" s="231"/>
      <c r="F53" s="248"/>
      <c r="G53" s="248"/>
      <c r="H53" s="231"/>
      <c r="I53" s="230"/>
      <c r="J53" s="158"/>
      <c r="K53" s="154"/>
      <c r="L53" s="232"/>
      <c r="M53" s="226"/>
    </row>
    <row r="54" s="246" customFormat="true" ht="22.5" hidden="false" customHeight="true" outlineLevel="0" collapsed="false">
      <c r="A54" s="154"/>
      <c r="B54" s="154"/>
      <c r="C54" s="155" t="n">
        <v>2019</v>
      </c>
      <c r="D54" s="243" t="n">
        <f aca="false">I54</f>
        <v>86.84882</v>
      </c>
      <c r="E54" s="244" t="s">
        <v>19</v>
      </c>
      <c r="F54" s="249" t="s">
        <v>19</v>
      </c>
      <c r="G54" s="249" t="s">
        <v>19</v>
      </c>
      <c r="H54" s="244" t="s">
        <v>19</v>
      </c>
      <c r="I54" s="243" t="n">
        <v>86.84882</v>
      </c>
      <c r="J54" s="159" t="s">
        <v>19</v>
      </c>
      <c r="K54" s="154"/>
      <c r="L54" s="232"/>
      <c r="M54" s="245"/>
    </row>
    <row r="55" customFormat="false" ht="24" hidden="false" customHeight="true" outlineLevel="0" collapsed="false">
      <c r="A55" s="154"/>
      <c r="B55" s="154"/>
      <c r="C55" s="154" t="n">
        <v>2020</v>
      </c>
      <c r="D55" s="230" t="n">
        <f aca="false">I55</f>
        <v>91.62412</v>
      </c>
      <c r="E55" s="231" t="s">
        <v>19</v>
      </c>
      <c r="F55" s="248" t="s">
        <v>19</v>
      </c>
      <c r="G55" s="248" t="s">
        <v>19</v>
      </c>
      <c r="H55" s="231" t="s">
        <v>19</v>
      </c>
      <c r="I55" s="230" t="n">
        <v>91.62412</v>
      </c>
      <c r="J55" s="158" t="s">
        <v>19</v>
      </c>
      <c r="K55" s="154"/>
      <c r="L55" s="232"/>
      <c r="M55" s="226"/>
    </row>
    <row r="56" customFormat="false" ht="21.75" hidden="false" customHeight="true" outlineLevel="0" collapsed="false">
      <c r="A56" s="154"/>
      <c r="B56" s="154"/>
      <c r="C56" s="168" t="n">
        <v>2021</v>
      </c>
      <c r="D56" s="231" t="n">
        <f aca="false">I56</f>
        <v>91.62412</v>
      </c>
      <c r="E56" s="168" t="s">
        <v>19</v>
      </c>
      <c r="F56" s="168" t="s">
        <v>19</v>
      </c>
      <c r="G56" s="168" t="s">
        <v>19</v>
      </c>
      <c r="H56" s="168" t="s">
        <v>19</v>
      </c>
      <c r="I56" s="230" t="n">
        <v>91.62412</v>
      </c>
      <c r="J56" s="168" t="s">
        <v>19</v>
      </c>
      <c r="K56" s="154"/>
      <c r="L56" s="232"/>
      <c r="M56" s="226"/>
    </row>
    <row r="57" customFormat="false" ht="21.75" hidden="false" customHeight="true" outlineLevel="0" collapsed="false">
      <c r="A57" s="154"/>
      <c r="B57" s="154"/>
      <c r="C57" s="168" t="n">
        <v>2022</v>
      </c>
      <c r="D57" s="231" t="n">
        <f aca="false">I57</f>
        <v>0</v>
      </c>
      <c r="E57" s="168" t="s">
        <v>19</v>
      </c>
      <c r="F57" s="168" t="s">
        <v>19</v>
      </c>
      <c r="G57" s="168" t="s">
        <v>19</v>
      </c>
      <c r="H57" s="168" t="s">
        <v>19</v>
      </c>
      <c r="I57" s="231" t="n">
        <v>0</v>
      </c>
      <c r="J57" s="168" t="s">
        <v>19</v>
      </c>
      <c r="K57" s="154"/>
      <c r="L57" s="232"/>
      <c r="M57" s="226"/>
    </row>
    <row r="58" customFormat="false" ht="21.75" hidden="false" customHeight="true" outlineLevel="0" collapsed="false">
      <c r="A58" s="154"/>
      <c r="B58" s="154"/>
      <c r="C58" s="168" t="n">
        <v>2023</v>
      </c>
      <c r="D58" s="231" t="n">
        <f aca="false">I58</f>
        <v>0</v>
      </c>
      <c r="E58" s="168" t="s">
        <v>19</v>
      </c>
      <c r="F58" s="168" t="s">
        <v>19</v>
      </c>
      <c r="G58" s="168" t="s">
        <v>19</v>
      </c>
      <c r="H58" s="168" t="s">
        <v>19</v>
      </c>
      <c r="I58" s="231" t="n">
        <v>0</v>
      </c>
      <c r="J58" s="168" t="s">
        <v>19</v>
      </c>
      <c r="K58" s="154"/>
      <c r="L58" s="232"/>
      <c r="M58" s="226"/>
    </row>
    <row r="59" customFormat="false" ht="21.75" hidden="false" customHeight="true" outlineLevel="0" collapsed="false">
      <c r="A59" s="154" t="s">
        <v>72</v>
      </c>
      <c r="B59" s="154" t="s">
        <v>189</v>
      </c>
      <c r="C59" s="154" t="n">
        <v>2017</v>
      </c>
      <c r="D59" s="158" t="s">
        <v>19</v>
      </c>
      <c r="E59" s="158" t="s">
        <v>19</v>
      </c>
      <c r="F59" s="248" t="s">
        <v>19</v>
      </c>
      <c r="G59" s="248" t="s">
        <v>19</v>
      </c>
      <c r="H59" s="158" t="s">
        <v>19</v>
      </c>
      <c r="I59" s="158" t="s">
        <v>19</v>
      </c>
      <c r="J59" s="158" t="s">
        <v>19</v>
      </c>
      <c r="K59" s="173" t="s">
        <v>70</v>
      </c>
      <c r="L59" s="165" t="s">
        <v>190</v>
      </c>
      <c r="M59" s="226"/>
    </row>
    <row r="60" customFormat="false" ht="20.25" hidden="false" customHeight="true" outlineLevel="0" collapsed="false">
      <c r="A60" s="154"/>
      <c r="B60" s="154"/>
      <c r="C60" s="154" t="n">
        <v>2018</v>
      </c>
      <c r="D60" s="158" t="s">
        <v>19</v>
      </c>
      <c r="E60" s="158" t="s">
        <v>19</v>
      </c>
      <c r="F60" s="248" t="s">
        <v>19</v>
      </c>
      <c r="G60" s="248" t="s">
        <v>19</v>
      </c>
      <c r="H60" s="158" t="s">
        <v>19</v>
      </c>
      <c r="I60" s="158" t="s">
        <v>19</v>
      </c>
      <c r="J60" s="158" t="s">
        <v>19</v>
      </c>
      <c r="K60" s="173"/>
      <c r="L60" s="165"/>
      <c r="M60" s="226"/>
    </row>
    <row r="61" customFormat="false" ht="21.75" hidden="false" customHeight="true" outlineLevel="0" collapsed="false">
      <c r="A61" s="154"/>
      <c r="B61" s="154"/>
      <c r="C61" s="154" t="n">
        <v>2019</v>
      </c>
      <c r="D61" s="158" t="s">
        <v>19</v>
      </c>
      <c r="E61" s="158" t="s">
        <v>19</v>
      </c>
      <c r="F61" s="248" t="s">
        <v>19</v>
      </c>
      <c r="G61" s="248" t="s">
        <v>19</v>
      </c>
      <c r="H61" s="158" t="s">
        <v>19</v>
      </c>
      <c r="I61" s="158" t="s">
        <v>19</v>
      </c>
      <c r="J61" s="158" t="s">
        <v>19</v>
      </c>
      <c r="K61" s="173"/>
      <c r="L61" s="165"/>
      <c r="M61" s="226"/>
    </row>
    <row r="62" customFormat="false" ht="21.75" hidden="false" customHeight="true" outlineLevel="0" collapsed="false">
      <c r="A62" s="154"/>
      <c r="B62" s="154"/>
      <c r="C62" s="154" t="n">
        <v>2020</v>
      </c>
      <c r="D62" s="158" t="s">
        <v>19</v>
      </c>
      <c r="E62" s="158" t="s">
        <v>19</v>
      </c>
      <c r="F62" s="248" t="s">
        <v>19</v>
      </c>
      <c r="G62" s="248" t="s">
        <v>19</v>
      </c>
      <c r="H62" s="158" t="s">
        <v>19</v>
      </c>
      <c r="I62" s="158" t="s">
        <v>19</v>
      </c>
      <c r="J62" s="158" t="s">
        <v>19</v>
      </c>
      <c r="K62" s="173"/>
      <c r="L62" s="165"/>
      <c r="M62" s="226"/>
    </row>
    <row r="63" customFormat="false" ht="21.75" hidden="false" customHeight="true" outlineLevel="0" collapsed="false">
      <c r="A63" s="154"/>
      <c r="B63" s="154"/>
      <c r="C63" s="168" t="n">
        <v>2021</v>
      </c>
      <c r="D63" s="168" t="s">
        <v>19</v>
      </c>
      <c r="E63" s="168" t="s">
        <v>19</v>
      </c>
      <c r="F63" s="168" t="s">
        <v>19</v>
      </c>
      <c r="G63" s="168" t="s">
        <v>19</v>
      </c>
      <c r="H63" s="168" t="s">
        <v>19</v>
      </c>
      <c r="I63" s="168" t="s">
        <v>19</v>
      </c>
      <c r="J63" s="168" t="s">
        <v>19</v>
      </c>
      <c r="K63" s="173"/>
      <c r="L63" s="165"/>
      <c r="M63" s="226"/>
    </row>
    <row r="64" customFormat="false" ht="21.75" hidden="false" customHeight="true" outlineLevel="0" collapsed="false">
      <c r="A64" s="154"/>
      <c r="B64" s="154"/>
      <c r="C64" s="168" t="n">
        <v>2022</v>
      </c>
      <c r="D64" s="250" t="s">
        <v>19</v>
      </c>
      <c r="E64" s="250" t="s">
        <v>19</v>
      </c>
      <c r="F64" s="250" t="s">
        <v>19</v>
      </c>
      <c r="G64" s="250" t="s">
        <v>19</v>
      </c>
      <c r="H64" s="250" t="s">
        <v>19</v>
      </c>
      <c r="I64" s="250" t="s">
        <v>19</v>
      </c>
      <c r="J64" s="250" t="s">
        <v>19</v>
      </c>
      <c r="K64" s="173"/>
      <c r="L64" s="165"/>
      <c r="M64" s="226"/>
    </row>
    <row r="65" customFormat="false" ht="21.75" hidden="false" customHeight="true" outlineLevel="0" collapsed="false">
      <c r="A65" s="154"/>
      <c r="B65" s="154"/>
      <c r="C65" s="168" t="n">
        <v>2023</v>
      </c>
      <c r="D65" s="250" t="s">
        <v>19</v>
      </c>
      <c r="E65" s="250" t="s">
        <v>19</v>
      </c>
      <c r="F65" s="250" t="s">
        <v>19</v>
      </c>
      <c r="G65" s="250" t="s">
        <v>19</v>
      </c>
      <c r="H65" s="250" t="s">
        <v>19</v>
      </c>
      <c r="I65" s="250" t="s">
        <v>19</v>
      </c>
      <c r="J65" s="250" t="s">
        <v>19</v>
      </c>
      <c r="K65" s="173"/>
      <c r="L65" s="165"/>
      <c r="M65" s="226"/>
    </row>
    <row r="66" customFormat="false" ht="45" hidden="false" customHeight="true" outlineLevel="0" collapsed="false">
      <c r="A66" s="202" t="s">
        <v>75</v>
      </c>
      <c r="B66" s="202" t="s">
        <v>191</v>
      </c>
      <c r="C66" s="174" t="n">
        <v>2021</v>
      </c>
      <c r="D66" s="174" t="n">
        <f aca="false">I66</f>
        <v>145.831</v>
      </c>
      <c r="E66" s="201" t="s">
        <v>19</v>
      </c>
      <c r="F66" s="201" t="s">
        <v>19</v>
      </c>
      <c r="G66" s="201" t="s">
        <v>19</v>
      </c>
      <c r="H66" s="201" t="s">
        <v>19</v>
      </c>
      <c r="I66" s="174" t="n">
        <v>145.831</v>
      </c>
      <c r="J66" s="250" t="s">
        <v>19</v>
      </c>
      <c r="K66" s="202" t="s">
        <v>192</v>
      </c>
      <c r="L66" s="202" t="s">
        <v>193</v>
      </c>
      <c r="M66" s="226"/>
    </row>
    <row r="67" customFormat="false" ht="49.5" hidden="false" customHeight="true" outlineLevel="0" collapsed="false">
      <c r="A67" s="202"/>
      <c r="B67" s="202"/>
      <c r="C67" s="174" t="n">
        <v>2022</v>
      </c>
      <c r="D67" s="183" t="n">
        <f aca="false">I67</f>
        <v>0</v>
      </c>
      <c r="E67" s="201" t="s">
        <v>19</v>
      </c>
      <c r="F67" s="201" t="s">
        <v>19</v>
      </c>
      <c r="G67" s="201" t="s">
        <v>19</v>
      </c>
      <c r="H67" s="201" t="s">
        <v>19</v>
      </c>
      <c r="I67" s="183" t="n">
        <v>0</v>
      </c>
      <c r="J67" s="250" t="s">
        <v>19</v>
      </c>
      <c r="K67" s="202"/>
      <c r="L67" s="202"/>
      <c r="M67" s="226"/>
    </row>
    <row r="68" customFormat="false" ht="40.5" hidden="false" customHeight="true" outlineLevel="0" collapsed="false">
      <c r="A68" s="202"/>
      <c r="B68" s="202"/>
      <c r="C68" s="251" t="n">
        <v>2023</v>
      </c>
      <c r="D68" s="252" t="n">
        <f aca="false">I68</f>
        <v>0</v>
      </c>
      <c r="E68" s="201" t="s">
        <v>19</v>
      </c>
      <c r="F68" s="201" t="s">
        <v>19</v>
      </c>
      <c r="G68" s="201" t="s">
        <v>19</v>
      </c>
      <c r="H68" s="201" t="s">
        <v>19</v>
      </c>
      <c r="I68" s="252" t="n">
        <v>0</v>
      </c>
      <c r="J68" s="250" t="s">
        <v>19</v>
      </c>
      <c r="K68" s="202"/>
      <c r="L68" s="202"/>
      <c r="M68" s="226"/>
    </row>
    <row r="69" customFormat="false" ht="20.25" hidden="false" customHeight="true" outlineLevel="0" collapsed="false">
      <c r="A69" s="150" t="s">
        <v>85</v>
      </c>
      <c r="B69" s="150"/>
      <c r="C69" s="150" t="n">
        <v>2017</v>
      </c>
      <c r="D69" s="253" t="n">
        <f aca="false">I69</f>
        <v>756.74762</v>
      </c>
      <c r="E69" s="253" t="s">
        <v>19</v>
      </c>
      <c r="F69" s="253" t="s">
        <v>19</v>
      </c>
      <c r="G69" s="253" t="s">
        <v>19</v>
      </c>
      <c r="H69" s="253" t="s">
        <v>19</v>
      </c>
      <c r="I69" s="254" t="n">
        <f aca="false">I12+I21+I37+I51</f>
        <v>756.74762</v>
      </c>
      <c r="J69" s="255" t="s">
        <v>19</v>
      </c>
      <c r="K69" s="152"/>
      <c r="L69" s="152"/>
      <c r="M69" s="226"/>
    </row>
    <row r="70" customFormat="false" ht="21" hidden="false" customHeight="true" outlineLevel="0" collapsed="false">
      <c r="A70" s="150"/>
      <c r="B70" s="150"/>
      <c r="C70" s="150" t="n">
        <v>2018</v>
      </c>
      <c r="D70" s="254" t="n">
        <f aca="false">D14+D24+D38+D52</f>
        <v>1102.74687</v>
      </c>
      <c r="E70" s="253" t="s">
        <v>19</v>
      </c>
      <c r="F70" s="253" t="s">
        <v>19</v>
      </c>
      <c r="G70" s="253" t="s">
        <v>19</v>
      </c>
      <c r="H70" s="253" t="s">
        <v>19</v>
      </c>
      <c r="I70" s="254" t="n">
        <f aca="false">I14+I24+I38+I52</f>
        <v>1102.74687</v>
      </c>
      <c r="J70" s="255" t="s">
        <v>19</v>
      </c>
      <c r="K70" s="152"/>
      <c r="L70" s="152"/>
      <c r="M70" s="226"/>
    </row>
    <row r="71" customFormat="false" ht="24.75" hidden="false" customHeight="true" outlineLevel="0" collapsed="false">
      <c r="A71" s="150"/>
      <c r="B71" s="150"/>
      <c r="C71" s="150" t="n">
        <v>2019</v>
      </c>
      <c r="D71" s="254" t="n">
        <f aca="false">D16+D25+D39+D54</f>
        <v>1130.04565</v>
      </c>
      <c r="E71" s="253" t="s">
        <v>19</v>
      </c>
      <c r="F71" s="253" t="s">
        <v>19</v>
      </c>
      <c r="G71" s="253" t="s">
        <v>19</v>
      </c>
      <c r="H71" s="253" t="s">
        <v>19</v>
      </c>
      <c r="I71" s="254" t="n">
        <f aca="false">I54+I39+I25+I16</f>
        <v>1130.04565</v>
      </c>
      <c r="J71" s="255" t="s">
        <v>19</v>
      </c>
      <c r="K71" s="152"/>
      <c r="L71" s="152"/>
      <c r="M71" s="226"/>
    </row>
    <row r="72" customFormat="false" ht="19.5" hidden="false" customHeight="true" outlineLevel="0" collapsed="false">
      <c r="A72" s="150"/>
      <c r="B72" s="150"/>
      <c r="C72" s="150" t="n">
        <v>2020</v>
      </c>
      <c r="D72" s="254" t="n">
        <f aca="false">D55+D40+D26+D17</f>
        <v>809.85349</v>
      </c>
      <c r="E72" s="253" t="s">
        <v>19</v>
      </c>
      <c r="F72" s="253" t="s">
        <v>19</v>
      </c>
      <c r="G72" s="253" t="s">
        <v>19</v>
      </c>
      <c r="H72" s="253" t="s">
        <v>19</v>
      </c>
      <c r="I72" s="254" t="n">
        <f aca="false">I55+I40+I26+I17</f>
        <v>809.85349</v>
      </c>
      <c r="J72" s="255" t="s">
        <v>19</v>
      </c>
      <c r="K72" s="152"/>
      <c r="L72" s="152"/>
      <c r="M72" s="226"/>
    </row>
    <row r="73" customFormat="false" ht="27" hidden="false" customHeight="true" outlineLevel="0" collapsed="false">
      <c r="A73" s="150"/>
      <c r="B73" s="150"/>
      <c r="C73" s="150" t="n">
        <v>2021</v>
      </c>
      <c r="D73" s="256" t="n">
        <f aca="false">I73</f>
        <v>1291.331</v>
      </c>
      <c r="E73" s="253" t="s">
        <v>19</v>
      </c>
      <c r="F73" s="253" t="s">
        <v>19</v>
      </c>
      <c r="G73" s="253" t="s">
        <v>19</v>
      </c>
      <c r="H73" s="253" t="s">
        <v>19</v>
      </c>
      <c r="I73" s="256" t="n">
        <f aca="false">I18+I27+I41+I56+I66</f>
        <v>1291.331</v>
      </c>
      <c r="J73" s="255" t="s">
        <v>19</v>
      </c>
      <c r="K73" s="152"/>
      <c r="L73" s="152"/>
      <c r="M73" s="226"/>
    </row>
    <row r="74" customFormat="false" ht="18.75" hidden="false" customHeight="true" outlineLevel="0" collapsed="false">
      <c r="A74" s="150"/>
      <c r="B74" s="150"/>
      <c r="C74" s="150" t="n">
        <v>2022</v>
      </c>
      <c r="D74" s="253" t="n">
        <f aca="false">D57+D42+D28+D19</f>
        <v>0</v>
      </c>
      <c r="E74" s="253" t="s">
        <v>19</v>
      </c>
      <c r="F74" s="253" t="s">
        <v>19</v>
      </c>
      <c r="G74" s="253" t="s">
        <v>19</v>
      </c>
      <c r="H74" s="253" t="s">
        <v>19</v>
      </c>
      <c r="I74" s="253" t="n">
        <f aca="false">I57+I42+I28+I19</f>
        <v>0</v>
      </c>
      <c r="J74" s="255" t="s">
        <v>19</v>
      </c>
      <c r="K74" s="152"/>
      <c r="L74" s="152"/>
      <c r="M74" s="226"/>
    </row>
    <row r="75" customFormat="false" ht="25.5" hidden="false" customHeight="true" outlineLevel="0" collapsed="false">
      <c r="A75" s="150"/>
      <c r="B75" s="150"/>
      <c r="C75" s="150" t="n">
        <v>2023</v>
      </c>
      <c r="D75" s="253" t="n">
        <f aca="false">I75</f>
        <v>0</v>
      </c>
      <c r="E75" s="253" t="s">
        <v>19</v>
      </c>
      <c r="F75" s="253" t="s">
        <v>19</v>
      </c>
      <c r="G75" s="253" t="s">
        <v>19</v>
      </c>
      <c r="H75" s="253" t="s">
        <v>19</v>
      </c>
      <c r="I75" s="253" t="n">
        <f aca="false">I58+I43+I29+I20+I68</f>
        <v>0</v>
      </c>
      <c r="J75" s="255" t="s">
        <v>19</v>
      </c>
      <c r="K75" s="152"/>
      <c r="L75" s="152"/>
      <c r="M75" s="226"/>
    </row>
    <row r="76" customFormat="false" ht="24.75" hidden="false" customHeight="true" outlineLevel="0" collapsed="false">
      <c r="A76" s="150"/>
      <c r="B76" s="150"/>
      <c r="C76" s="150" t="s">
        <v>74</v>
      </c>
      <c r="D76" s="254" t="n">
        <f aca="false">D73+D72+D71+D70+D69+D74+D75</f>
        <v>5090.72463</v>
      </c>
      <c r="E76" s="253" t="s">
        <v>19</v>
      </c>
      <c r="F76" s="253" t="s">
        <v>19</v>
      </c>
      <c r="G76" s="253" t="s">
        <v>19</v>
      </c>
      <c r="H76" s="253" t="s">
        <v>19</v>
      </c>
      <c r="I76" s="254" t="n">
        <f aca="false">I73+I72+I71+I70+I69+I74+I75</f>
        <v>5090.72463</v>
      </c>
      <c r="J76" s="255" t="s">
        <v>19</v>
      </c>
      <c r="K76" s="152"/>
      <c r="L76" s="152"/>
      <c r="M76" s="226"/>
    </row>
    <row r="77" customFormat="false" ht="17.25" hidden="false" customHeight="true" outlineLevel="0" collapsed="false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</row>
    <row r="78" customFormat="false" ht="17.25" hidden="false" customHeight="true" outlineLevel="0" collapsed="false"/>
    <row r="80" customFormat="false" ht="17.25" hidden="false" customHeight="true" outlineLevel="0" collapsed="false"/>
    <row r="81" customFormat="false" ht="17.25" hidden="false" customHeight="true" outlineLevel="0" collapsed="false"/>
    <row r="83" customFormat="false" ht="17.25" hidden="false" customHeight="true" outlineLevel="0" collapsed="false"/>
    <row r="94" customFormat="false" ht="17.25" hidden="false" customHeight="true" outlineLevel="0" collapsed="false"/>
  </sheetData>
  <mergeCells count="80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20"/>
    <mergeCell ref="B12:B20"/>
    <mergeCell ref="C12:C13"/>
    <mergeCell ref="D12:D13"/>
    <mergeCell ref="E12:E13"/>
    <mergeCell ref="F12:F13"/>
    <mergeCell ref="G12:G13"/>
    <mergeCell ref="H12:H13"/>
    <mergeCell ref="I12:I13"/>
    <mergeCell ref="J12:J13"/>
    <mergeCell ref="K12:K20"/>
    <mergeCell ref="L12:L58"/>
    <mergeCell ref="C14:C15"/>
    <mergeCell ref="D14:D15"/>
    <mergeCell ref="E14:E15"/>
    <mergeCell ref="F14:F15"/>
    <mergeCell ref="G14:G15"/>
    <mergeCell ref="H14:H15"/>
    <mergeCell ref="I14:I15"/>
    <mergeCell ref="J14:J15"/>
    <mergeCell ref="A21:A29"/>
    <mergeCell ref="B21:B29"/>
    <mergeCell ref="C21:C23"/>
    <mergeCell ref="D21:D23"/>
    <mergeCell ref="E21:E23"/>
    <mergeCell ref="F21:F23"/>
    <mergeCell ref="G21:G23"/>
    <mergeCell ref="H21:H23"/>
    <mergeCell ref="I21:I23"/>
    <mergeCell ref="J21:J23"/>
    <mergeCell ref="K21:K29"/>
    <mergeCell ref="A30:A36"/>
    <mergeCell ref="B30:B36"/>
    <mergeCell ref="K30:K36"/>
    <mergeCell ref="A37:A43"/>
    <mergeCell ref="B37:B43"/>
    <mergeCell ref="K37:K43"/>
    <mergeCell ref="A44:A50"/>
    <mergeCell ref="B44:B50"/>
    <mergeCell ref="K44:K50"/>
    <mergeCell ref="A51:A58"/>
    <mergeCell ref="B51:B58"/>
    <mergeCell ref="K51:K58"/>
    <mergeCell ref="C52:C53"/>
    <mergeCell ref="D52:D53"/>
    <mergeCell ref="E52:E53"/>
    <mergeCell ref="F52:F53"/>
    <mergeCell ref="G52:G53"/>
    <mergeCell ref="H52:H53"/>
    <mergeCell ref="I52:I53"/>
    <mergeCell ref="J52:J53"/>
    <mergeCell ref="A59:A65"/>
    <mergeCell ref="B59:B65"/>
    <mergeCell ref="K59:K65"/>
    <mergeCell ref="L59:L65"/>
    <mergeCell ref="A66:A68"/>
    <mergeCell ref="B66:B68"/>
    <mergeCell ref="K66:K68"/>
    <mergeCell ref="L66:L68"/>
    <mergeCell ref="A69:B76"/>
    <mergeCell ref="K69:L76"/>
  </mergeCells>
  <printOptions headings="false" gridLines="false" gridLinesSet="true" horizontalCentered="false" verticalCentered="false"/>
  <pageMargins left="0.433333333333333" right="0.25" top="0.354166666666667" bottom="0.118055555555556" header="0.511805555555555" footer="0.511805555555555"/>
  <pageSetup paperSize="9" scale="3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2018-03-13T11:40:07Z</dcterms:created>
  <dc:creator/>
  <dc:description/>
  <dc:language>ru-RU</dc:language>
  <cp:lastModifiedBy/>
  <cp:lastPrinted>2020-09-30T08:55:51Z</cp:lastPrinted>
  <dcterms:modified xsi:type="dcterms:W3CDTF">2020-10-02T13:58:00Z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