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ост. среда на 28.09.20г." sheetId="1" state="visible" r:id="rId2"/>
    <sheet name="Ресурсное обеспечение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<sst xmlns="http://schemas.openxmlformats.org/spreadsheetml/2006/main" count="103" uniqueCount="67">
  <si>
    <t xml:space="preserve">ПРОЕКТ</t>
  </si>
  <si>
    <t xml:space="preserve">Приложение к программе</t>
  </si>
  <si>
    <t xml:space="preserve">4. Мероприятия муниципальной программы </t>
  </si>
  <si>
    <t xml:space="preserve">№ п/п</t>
  </si>
  <si>
    <t xml:space="preserve">Наименование мероприятий</t>
  </si>
  <si>
    <t xml:space="preserve">Срок исполнения</t>
  </si>
  <si>
    <t xml:space="preserve">Объемы финансирования (тыс.руб.)</t>
  </si>
  <si>
    <t xml:space="preserve">В том числе:</t>
  </si>
  <si>
    <t xml:space="preserve">Внебюджетные средства</t>
  </si>
  <si>
    <t xml:space="preserve">Исполнители, ответственные за реализацию программы</t>
  </si>
  <si>
    <t xml:space="preserve">Ожидаемые результаты</t>
  </si>
  <si>
    <t xml:space="preserve">Субвенции</t>
  </si>
  <si>
    <t xml:space="preserve">Собственные доходы:</t>
  </si>
  <si>
    <t xml:space="preserve">Субсидии, иные межбюджетные  трансферты</t>
  </si>
  <si>
    <t xml:space="preserve">Другие собственные доходы</t>
  </si>
  <si>
    <t xml:space="preserve">Всего</t>
  </si>
  <si>
    <t xml:space="preserve">в том числе</t>
  </si>
  <si>
    <t xml:space="preserve">Из федерального бюджета</t>
  </si>
  <si>
    <t xml:space="preserve">Из областного бюджета</t>
  </si>
  <si>
    <t xml:space="preserve">1. Обеспечение доступности для инвалидов различного рода информации, объектов социальной сферы</t>
  </si>
  <si>
    <t xml:space="preserve">Цель программы:                                                                                                                                                                                                                    - формирование  благоприятных условий для беспрепятственного доступа инвалидов и других маломобильных групп населения к различного рода информации, объектам социальной и услугам.
Задачи Подпрограммы:
- обеспечение доступности зданий и сооружений  для инвалидов на стадии их проектирования, строительства, реконструкции;
- оснащение действующих объектов социальной, инженерной, транспортной, производственной инфраструктуры, средствами, обеспечивающими
беспрепятственный доступ к ним инвалидов с учетом их потребностей.</t>
  </si>
  <si>
    <t xml:space="preserve">1.</t>
  </si>
  <si>
    <t xml:space="preserve">Переоборудование жилья инвалидов-колясочников для возможности их беспрепятственного передвижения</t>
  </si>
  <si>
    <t xml:space="preserve">МКУ "ГКМХ" ЗАТО г.Радужный</t>
  </si>
  <si>
    <t xml:space="preserve">Переоборудовать не менее 1 квартиры для инвалидов колясочников для возможности их беспрепятственного передвижения</t>
  </si>
  <si>
    <t xml:space="preserve">2020</t>
  </si>
  <si>
    <t xml:space="preserve">2022</t>
  </si>
  <si>
    <t xml:space="preserve">2023</t>
  </si>
  <si>
    <t xml:space="preserve">2.</t>
  </si>
  <si>
    <t xml:space="preserve">Устройство пандусов и  оборудование поручнями многоквартирных домов, а также зданий и сооружений, относящихся к объектам социальной сферы </t>
  </si>
  <si>
    <t xml:space="preserve">Оборудовать здания и сооружения, относящиеся к объектам социальной инфраструктуры не менее чем 4 пандусами.   В 2019 г. было произведено устройсто 2 поручней и 2 пандуса . В 2020 г. устройс во 3-х пандусов.</t>
  </si>
  <si>
    <t xml:space="preserve">3.</t>
  </si>
  <si>
    <t xml:space="preserve">Устройство пандусов к объектам социальной инфраструктуры, находящимся  в частной собственности</t>
  </si>
  <si>
    <t xml:space="preserve">2017</t>
  </si>
  <si>
    <t xml:space="preserve">Предприятия разных форм собственности</t>
  </si>
  <si>
    <t xml:space="preserve">2018</t>
  </si>
  <si>
    <t xml:space="preserve">2019</t>
  </si>
  <si>
    <t xml:space="preserve">2021</t>
  </si>
  <si>
    <t xml:space="preserve">4.</t>
  </si>
  <si>
    <t xml:space="preserve">Оборудование поручнями зданий и сооружений, относящихся  к объектам социальной инфраструктуры</t>
  </si>
  <si>
    <t xml:space="preserve">Оборудовать здания и сооружения, относящиеся к объектам социальной инфраструктуры  поручнями.</t>
  </si>
  <si>
    <t xml:space="preserve">5.</t>
  </si>
  <si>
    <t xml:space="preserve">Создание архитектурной доступности дошкольных образовательных учреждений, в т.ч.: устройство пандусов, расширение дверных проемов, замена напольных покрытий, демонтаж дверных порогов, установка перил вдоль стен внутри здания, устройство разметки, оборудование санитарно-гигиенических помещений, переоборудование и приспособление раздевалок, спортивных и актовых (музыкальных) залов, столовых, библиотек, учебных кабинетов (групповых помещений), кабинетов педагогов-психологов, учителей-логопедов, учителей-дефектологов, комнат психологической разгрузки, медицинских кабинетов, создание информационных уголков с учетом особых потребностей детей-инвалидов, установка подъемных устройств и т.д.
для детей с ограниченными возможностями здоровья  и инвалидов в учреждениях образования, в том числе:</t>
  </si>
  <si>
    <t xml:space="preserve">Обеспечение архитектурной доступности зданий дошкольных образовательных учреждений, объектов образования для детей с ограниченными возможностями здоровья  и родителей (законных представителей) для беспрепятственного доступа инвалидов – 1 (33%)</t>
  </si>
  <si>
    <t xml:space="preserve">5.1</t>
  </si>
  <si>
    <t xml:space="preserve">МБДОУ ЦРР Д/С № 3</t>
  </si>
  <si>
    <t xml:space="preserve">6.</t>
  </si>
  <si>
    <t xml:space="preserve">Оснащение оборудованием, в том числе приобретение специального учебного, реабилитационного, компьютерного оборудования в соответствии с учетом разнообразия особых образовательных потребностей и индивидуальных возможностей детей-инвалидов и детей с ОВЗ, оснащение кабинетов педагога-психолога, учителя-логопеда и учителя-дефектолога, кабинета психологической разгрузки (сенсорной комнаты), приобретение учебников (учебных пособий) для реализации адаптированных образовательных программ для занятий с детьми с   ограниченным возможностями здоровья и инвалидами, в том числе:</t>
  </si>
  <si>
    <t xml:space="preserve">Создание условий для получения образования детьми с ограниченным возможностями здоровья и инвалидами по общеобразовательным программам:
- дошкольного образования;
- начального общего образования;
- дополнительным общеобразовательным программам
</t>
  </si>
  <si>
    <t xml:space="preserve">6.1</t>
  </si>
  <si>
    <t xml:space="preserve">МБОУ ЦРР Д/С № 3</t>
  </si>
  <si>
    <t xml:space="preserve">ИТОГО по программе</t>
  </si>
  <si>
    <t xml:space="preserve">2017-2022</t>
  </si>
  <si>
    <t xml:space="preserve">3. Ресурсное обеспечение муниципальной программы </t>
  </si>
  <si>
    <t xml:space="preserve">Собственные доходы</t>
  </si>
  <si>
    <t xml:space="preserve">Субсидии, иные межбюджетные трансферты  </t>
  </si>
  <si>
    <t xml:space="preserve">Программа "Доступная среда для людей с ограниченными возможностями ЗАТО г.Радужный Владимирской области</t>
  </si>
  <si>
    <t xml:space="preserve">2017 год</t>
  </si>
  <si>
    <t xml:space="preserve">Управление образования           МКУ "ГКМХ"</t>
  </si>
  <si>
    <t xml:space="preserve">2018 год</t>
  </si>
  <si>
    <t xml:space="preserve">2019 год</t>
  </si>
  <si>
    <t xml:space="preserve">2020 год</t>
  </si>
  <si>
    <t xml:space="preserve">2021 год</t>
  </si>
  <si>
    <t xml:space="preserve">2022 год</t>
  </si>
  <si>
    <t xml:space="preserve">2023 год</t>
  </si>
  <si>
    <t xml:space="preserve">Итого по программе</t>
  </si>
  <si>
    <t xml:space="preserve">2017 - 2023 годы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</si>
</sst>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"/>
    <numFmt numFmtId="167" formatCode="0.00000"/>
    <numFmt numFmtId="168" formatCode="#,##0.00&quot; ₽&quot;"/>
    <numFmt numFmtId="169" formatCode="_-* #,##0.00\ _₽_-;\-* #,##0.00\ _₽_-;_-* \-??\ _₽_-;_-@_-"/>
    <numFmt numFmtId="170" formatCode="0.0000"/>
    <numFmt numFmtId="171" formatCode="0"/>
    <numFmt numFmtId="172" formatCode="0.00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2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2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56"/>
  <sheetViews>
    <sheetView showFormulas="false" showGridLines="true" showRowColHeaders="true" showZeros="true" rightToLeft="false" tabSelected="true" showOutlineSymbols="true" defaultGridColor="true" view="pageBreakPreview" topLeftCell="A1" colorId="64" zoomScale="80" zoomScaleNormal="70" zoomScalePageLayoutView="80" workbookViewId="0">
      <selection pane="topLeft" activeCell="U13" activeCellId="0" sqref="U10:V13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4.89"/>
    <col collapsed="false" customWidth="true" hidden="false" outlineLevel="0" max="2" min="2" style="0" width="37.99"/>
    <col collapsed="false" customWidth="true" hidden="false" outlineLevel="0" max="3" min="3" style="0" width="8.89"/>
    <col collapsed="false" customWidth="true" hidden="false" outlineLevel="0" max="4" min="4" style="0" width="13.33"/>
    <col collapsed="false" customWidth="true" hidden="false" outlineLevel="0" max="5" min="5" style="0" width="10.66"/>
    <col collapsed="false" customWidth="true" hidden="false" outlineLevel="0" max="6" min="6" style="0" width="12.89"/>
    <col collapsed="false" customWidth="true" hidden="false" outlineLevel="0" max="7" min="7" style="0" width="12.33"/>
    <col collapsed="false" customWidth="true" hidden="false" outlineLevel="0" max="8" min="8" style="0" width="11.66"/>
    <col collapsed="false" customWidth="true" hidden="false" outlineLevel="0" max="9" min="9" style="0" width="12.66"/>
    <col collapsed="false" customWidth="true" hidden="false" outlineLevel="0" max="10" min="10" style="0" width="8.56"/>
    <col collapsed="false" customWidth="true" hidden="false" outlineLevel="0" max="11" min="11" style="0" width="12.66"/>
    <col collapsed="false" customWidth="true" hidden="false" outlineLevel="0" max="12" min="12" style="0" width="22.33"/>
  </cols>
  <sheetData>
    <row r="1" customFormat="false" ht="13.8" hidden="false" customHeight="false" outlineLevel="0" collapsed="false">
      <c r="K1" s="1"/>
      <c r="L1" s="2" t="s">
        <v>0</v>
      </c>
    </row>
    <row r="2" customFormat="false" ht="14.4" hidden="false" customHeight="false" outlineLevel="0" collapsed="false">
      <c r="K2" s="3" t="s">
        <v>1</v>
      </c>
      <c r="L2" s="3"/>
    </row>
    <row r="3" customFormat="false" ht="17.4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customFormat="false" ht="15" hidden="false" customHeight="false" outlineLevel="0" collapsed="false"/>
    <row r="5" customFormat="false" ht="15" hidden="false" customHeight="true" outlineLevel="0" collapsed="false">
      <c r="A5" s="5" t="s">
        <v>3</v>
      </c>
      <c r="B5" s="6" t="s">
        <v>4</v>
      </c>
      <c r="C5" s="6" t="s">
        <v>5</v>
      </c>
      <c r="D5" s="7" t="s">
        <v>6</v>
      </c>
      <c r="E5" s="8" t="s">
        <v>7</v>
      </c>
      <c r="F5" s="8"/>
      <c r="G5" s="8"/>
      <c r="H5" s="8"/>
      <c r="I5" s="8"/>
      <c r="J5" s="9" t="s">
        <v>8</v>
      </c>
      <c r="K5" s="6" t="s">
        <v>9</v>
      </c>
      <c r="L5" s="10" t="s">
        <v>10</v>
      </c>
    </row>
    <row r="6" customFormat="false" ht="15" hidden="false" customHeight="true" outlineLevel="0" collapsed="false">
      <c r="A6" s="5"/>
      <c r="B6" s="6"/>
      <c r="C6" s="6"/>
      <c r="D6" s="7"/>
      <c r="E6" s="8" t="s">
        <v>11</v>
      </c>
      <c r="F6" s="11" t="s">
        <v>12</v>
      </c>
      <c r="G6" s="11"/>
      <c r="H6" s="11"/>
      <c r="I6" s="11"/>
      <c r="J6" s="9"/>
      <c r="K6" s="9"/>
      <c r="L6" s="10"/>
    </row>
    <row r="7" customFormat="false" ht="33.75" hidden="false" customHeight="true" outlineLevel="0" collapsed="false">
      <c r="A7" s="5"/>
      <c r="B7" s="6"/>
      <c r="C7" s="6"/>
      <c r="D7" s="7"/>
      <c r="E7" s="8"/>
      <c r="F7" s="8" t="s">
        <v>13</v>
      </c>
      <c r="G7" s="8"/>
      <c r="H7" s="8"/>
      <c r="I7" s="8" t="s">
        <v>14</v>
      </c>
      <c r="J7" s="9"/>
      <c r="K7" s="6"/>
      <c r="L7" s="10"/>
    </row>
    <row r="8" customFormat="false" ht="15.75" hidden="false" customHeight="true" outlineLevel="0" collapsed="false">
      <c r="A8" s="5"/>
      <c r="B8" s="6"/>
      <c r="C8" s="6"/>
      <c r="D8" s="7"/>
      <c r="E8" s="8"/>
      <c r="F8" s="8" t="s">
        <v>15</v>
      </c>
      <c r="G8" s="12" t="s">
        <v>16</v>
      </c>
      <c r="H8" s="12"/>
      <c r="I8" s="8"/>
      <c r="J8" s="9"/>
      <c r="K8" s="6"/>
      <c r="L8" s="10"/>
    </row>
    <row r="9" customFormat="false" ht="100.5" hidden="false" customHeight="true" outlineLevel="0" collapsed="false">
      <c r="A9" s="5"/>
      <c r="B9" s="6"/>
      <c r="C9" s="6"/>
      <c r="D9" s="7"/>
      <c r="E9" s="8"/>
      <c r="F9" s="8"/>
      <c r="G9" s="13" t="s">
        <v>17</v>
      </c>
      <c r="H9" s="14" t="s">
        <v>18</v>
      </c>
      <c r="I9" s="8"/>
      <c r="J9" s="9"/>
      <c r="K9" s="6"/>
      <c r="L9" s="10"/>
    </row>
    <row r="10" customFormat="false" ht="14.4" hidden="false" customHeight="false" outlineLevel="0" collapsed="false">
      <c r="A10" s="15" t="n">
        <v>1</v>
      </c>
      <c r="B10" s="15" t="n">
        <v>2</v>
      </c>
      <c r="C10" s="15" t="n">
        <v>3</v>
      </c>
      <c r="D10" s="15" t="n">
        <v>4</v>
      </c>
      <c r="E10" s="15" t="n">
        <v>5</v>
      </c>
      <c r="F10" s="15" t="n">
        <v>6</v>
      </c>
      <c r="G10" s="15" t="n">
        <v>7</v>
      </c>
      <c r="H10" s="15" t="n">
        <v>8</v>
      </c>
      <c r="I10" s="15" t="n">
        <v>9</v>
      </c>
      <c r="J10" s="15" t="n">
        <v>10</v>
      </c>
      <c r="K10" s="15" t="n">
        <v>11</v>
      </c>
      <c r="L10" s="15" t="n">
        <v>12</v>
      </c>
    </row>
    <row r="11" customFormat="false" ht="21" hidden="false" customHeight="true" outlineLevel="0" collapsed="false">
      <c r="A11" s="16" t="s">
        <v>19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customFormat="false" ht="14.4" hidden="false" customHeight="true" outlineLevel="0" collapsed="false">
      <c r="A12" s="17" t="s">
        <v>20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customFormat="false" ht="14.4" hidden="false" customHeight="false" outlineLevel="0" collapsed="false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customFormat="false" ht="14.4" hidden="false" customHeight="false" outlineLevel="0" collapsed="false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customFormat="false" ht="14.4" hidden="false" customHeight="false" outlineLevel="0" collapsed="false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customFormat="false" ht="49.65" hidden="false" customHeight="true" outlineLevel="0" collapsed="false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customFormat="false" ht="21" hidden="false" customHeight="true" outlineLevel="0" collapsed="false">
      <c r="A17" s="18" t="s">
        <v>21</v>
      </c>
      <c r="B17" s="19" t="s">
        <v>22</v>
      </c>
      <c r="C17" s="20" t="n">
        <v>2017</v>
      </c>
      <c r="D17" s="21"/>
      <c r="E17" s="21"/>
      <c r="F17" s="21"/>
      <c r="G17" s="21"/>
      <c r="H17" s="21"/>
      <c r="I17" s="21"/>
      <c r="J17" s="21"/>
      <c r="K17" s="6" t="s">
        <v>23</v>
      </c>
      <c r="L17" s="22" t="s">
        <v>24</v>
      </c>
    </row>
    <row r="18" customFormat="false" ht="21" hidden="false" customHeight="true" outlineLevel="0" collapsed="false">
      <c r="A18" s="18"/>
      <c r="B18" s="19"/>
      <c r="C18" s="23" t="n">
        <v>2018</v>
      </c>
      <c r="D18" s="24" t="n">
        <f aca="false">E18+F18+I18+J18</f>
        <v>32</v>
      </c>
      <c r="E18" s="24" t="n">
        <v>0</v>
      </c>
      <c r="F18" s="24" t="n">
        <v>0</v>
      </c>
      <c r="G18" s="24" t="n">
        <v>0</v>
      </c>
      <c r="H18" s="24" t="n">
        <v>0</v>
      </c>
      <c r="I18" s="24" t="n">
        <v>32</v>
      </c>
      <c r="J18" s="24" t="n">
        <v>0</v>
      </c>
      <c r="K18" s="6"/>
      <c r="L18" s="22"/>
    </row>
    <row r="19" customFormat="false" ht="21" hidden="false" customHeight="true" outlineLevel="0" collapsed="false">
      <c r="A19" s="18"/>
      <c r="B19" s="19"/>
      <c r="C19" s="23" t="n">
        <v>2019</v>
      </c>
      <c r="D19" s="24" t="n">
        <f aca="false">E19+F19+I19+J22</f>
        <v>0</v>
      </c>
      <c r="E19" s="24" t="n">
        <v>0</v>
      </c>
      <c r="F19" s="24"/>
      <c r="G19" s="24"/>
      <c r="H19" s="24"/>
      <c r="I19" s="24" t="n">
        <v>0</v>
      </c>
      <c r="J19" s="24"/>
      <c r="K19" s="6"/>
      <c r="L19" s="22"/>
    </row>
    <row r="20" customFormat="false" ht="21" hidden="false" customHeight="true" outlineLevel="0" collapsed="false">
      <c r="A20" s="18"/>
      <c r="B20" s="19"/>
      <c r="C20" s="23" t="s">
        <v>25</v>
      </c>
      <c r="D20" s="24" t="n">
        <f aca="false">E20+F20+I20+J24</f>
        <v>31.704</v>
      </c>
      <c r="E20" s="24" t="n">
        <v>0</v>
      </c>
      <c r="F20" s="24"/>
      <c r="G20" s="24"/>
      <c r="H20" s="24"/>
      <c r="I20" s="24" t="n">
        <v>31.704</v>
      </c>
      <c r="J20" s="24"/>
      <c r="K20" s="6"/>
      <c r="L20" s="22"/>
    </row>
    <row r="21" customFormat="false" ht="21" hidden="false" customHeight="true" outlineLevel="0" collapsed="false">
      <c r="A21" s="18"/>
      <c r="B21" s="19"/>
      <c r="C21" s="25" t="n">
        <v>2021</v>
      </c>
      <c r="D21" s="24" t="n">
        <f aca="false">E21+F21+I21+J24</f>
        <v>32</v>
      </c>
      <c r="E21" s="26" t="n">
        <v>0</v>
      </c>
      <c r="F21" s="26"/>
      <c r="G21" s="26"/>
      <c r="H21" s="26"/>
      <c r="I21" s="26" t="n">
        <v>32</v>
      </c>
      <c r="J21" s="24"/>
      <c r="K21" s="6"/>
      <c r="L21" s="22"/>
    </row>
    <row r="22" customFormat="false" ht="21" hidden="false" customHeight="true" outlineLevel="0" collapsed="false">
      <c r="A22" s="18"/>
      <c r="B22" s="19"/>
      <c r="C22" s="27" t="s">
        <v>26</v>
      </c>
      <c r="D22" s="24" t="n">
        <f aca="false">E22+F22+I22+J25</f>
        <v>32</v>
      </c>
      <c r="E22" s="26" t="n">
        <v>0</v>
      </c>
      <c r="F22" s="26"/>
      <c r="G22" s="26"/>
      <c r="H22" s="26"/>
      <c r="I22" s="26" t="n">
        <v>32</v>
      </c>
      <c r="J22" s="24"/>
      <c r="K22" s="6"/>
      <c r="L22" s="22"/>
    </row>
    <row r="23" customFormat="false" ht="21" hidden="false" customHeight="true" outlineLevel="0" collapsed="false">
      <c r="A23" s="18"/>
      <c r="B23" s="19"/>
      <c r="C23" s="28" t="s">
        <v>27</v>
      </c>
      <c r="D23" s="24" t="n">
        <f aca="false">E23+F23+I23+J26</f>
        <v>32</v>
      </c>
      <c r="E23" s="26" t="n">
        <v>0</v>
      </c>
      <c r="F23" s="29"/>
      <c r="G23" s="29"/>
      <c r="H23" s="29"/>
      <c r="I23" s="29" t="n">
        <v>32</v>
      </c>
      <c r="J23" s="30"/>
      <c r="K23" s="6"/>
      <c r="L23" s="22"/>
    </row>
    <row r="24" customFormat="false" ht="21" hidden="false" customHeight="true" outlineLevel="0" collapsed="false">
      <c r="A24" s="18" t="s">
        <v>28</v>
      </c>
      <c r="B24" s="19" t="s">
        <v>29</v>
      </c>
      <c r="C24" s="20" t="n">
        <v>2017</v>
      </c>
      <c r="D24" s="31" t="n">
        <f aca="false">E24+F24+I24+J24</f>
        <v>70.1</v>
      </c>
      <c r="E24" s="31" t="n">
        <v>0</v>
      </c>
      <c r="F24" s="31"/>
      <c r="G24" s="31"/>
      <c r="H24" s="31"/>
      <c r="I24" s="31" t="n">
        <v>70.1</v>
      </c>
      <c r="J24" s="31"/>
      <c r="K24" s="6" t="s">
        <v>23</v>
      </c>
      <c r="L24" s="32" t="s">
        <v>30</v>
      </c>
    </row>
    <row r="25" customFormat="false" ht="21" hidden="false" customHeight="true" outlineLevel="0" collapsed="false">
      <c r="A25" s="18"/>
      <c r="B25" s="19"/>
      <c r="C25" s="23" t="n">
        <v>2018</v>
      </c>
      <c r="D25" s="24" t="n">
        <f aca="false">E25+F25+I25+J25</f>
        <v>95</v>
      </c>
      <c r="E25" s="24" t="n">
        <v>0</v>
      </c>
      <c r="F25" s="24"/>
      <c r="G25" s="24"/>
      <c r="H25" s="24"/>
      <c r="I25" s="24" t="n">
        <v>95</v>
      </c>
      <c r="J25" s="24"/>
      <c r="K25" s="6"/>
      <c r="L25" s="32"/>
    </row>
    <row r="26" customFormat="false" ht="21" hidden="false" customHeight="true" outlineLevel="0" collapsed="false">
      <c r="A26" s="18"/>
      <c r="B26" s="19"/>
      <c r="C26" s="23" t="n">
        <v>2019</v>
      </c>
      <c r="D26" s="24" t="n">
        <f aca="false">E26+F26+I26+J26</f>
        <v>165.81346</v>
      </c>
      <c r="E26" s="24" t="n">
        <v>0</v>
      </c>
      <c r="F26" s="24"/>
      <c r="G26" s="24"/>
      <c r="H26" s="24"/>
      <c r="I26" s="24" t="n">
        <f aca="false">165.81346</f>
        <v>165.81346</v>
      </c>
      <c r="J26" s="24"/>
      <c r="K26" s="6"/>
      <c r="L26" s="32"/>
    </row>
    <row r="27" customFormat="false" ht="21" hidden="false" customHeight="true" outlineLevel="0" collapsed="false">
      <c r="A27" s="18"/>
      <c r="B27" s="19"/>
      <c r="C27" s="23" t="s">
        <v>25</v>
      </c>
      <c r="D27" s="24" t="n">
        <f aca="false">E27+F27+I27+J27</f>
        <v>436.884</v>
      </c>
      <c r="E27" s="24" t="n">
        <v>0</v>
      </c>
      <c r="F27" s="24"/>
      <c r="G27" s="24"/>
      <c r="H27" s="24"/>
      <c r="I27" s="24" t="n">
        <f aca="false">45+217.628+174.256</f>
        <v>436.884</v>
      </c>
      <c r="J27" s="24"/>
      <c r="K27" s="6"/>
      <c r="L27" s="32"/>
    </row>
    <row r="28" customFormat="false" ht="21" hidden="false" customHeight="true" outlineLevel="0" collapsed="false">
      <c r="A28" s="18"/>
      <c r="B28" s="19"/>
      <c r="C28" s="33" t="n">
        <v>2021</v>
      </c>
      <c r="D28" s="24" t="n">
        <f aca="false">E28+F28+I28+J28</f>
        <v>45</v>
      </c>
      <c r="E28" s="26" t="n">
        <v>0</v>
      </c>
      <c r="F28" s="26"/>
      <c r="G28" s="26"/>
      <c r="H28" s="26"/>
      <c r="I28" s="26" t="n">
        <v>45</v>
      </c>
      <c r="J28" s="26"/>
      <c r="K28" s="6"/>
      <c r="L28" s="32"/>
    </row>
    <row r="29" customFormat="false" ht="21" hidden="false" customHeight="true" outlineLevel="0" collapsed="false">
      <c r="A29" s="18"/>
      <c r="B29" s="19"/>
      <c r="C29" s="33" t="n">
        <v>2022</v>
      </c>
      <c r="D29" s="24" t="n">
        <f aca="false">E29+F29+I29+J29</f>
        <v>45</v>
      </c>
      <c r="E29" s="26" t="n">
        <v>0</v>
      </c>
      <c r="F29" s="26"/>
      <c r="G29" s="26"/>
      <c r="H29" s="26"/>
      <c r="I29" s="26" t="n">
        <v>45</v>
      </c>
      <c r="J29" s="26"/>
      <c r="K29" s="6"/>
      <c r="L29" s="32"/>
    </row>
    <row r="30" customFormat="false" ht="21" hidden="false" customHeight="true" outlineLevel="0" collapsed="false">
      <c r="A30" s="18"/>
      <c r="B30" s="19"/>
      <c r="C30" s="34" t="n">
        <v>2023</v>
      </c>
      <c r="D30" s="24" t="n">
        <f aca="false">E30+F30+I30+J30</f>
        <v>45</v>
      </c>
      <c r="E30" s="26" t="n">
        <v>0</v>
      </c>
      <c r="F30" s="29"/>
      <c r="G30" s="29"/>
      <c r="H30" s="29"/>
      <c r="I30" s="29" t="n">
        <v>45</v>
      </c>
      <c r="J30" s="29"/>
      <c r="K30" s="6"/>
      <c r="L30" s="32"/>
    </row>
    <row r="31" customFormat="false" ht="21" hidden="false" customHeight="true" outlineLevel="0" collapsed="false">
      <c r="A31" s="18" t="s">
        <v>31</v>
      </c>
      <c r="B31" s="19" t="s">
        <v>32</v>
      </c>
      <c r="C31" s="20" t="s">
        <v>33</v>
      </c>
      <c r="D31" s="31" t="n">
        <f aca="false">E31+F31+I31+J31</f>
        <v>0</v>
      </c>
      <c r="E31" s="31" t="n">
        <v>0</v>
      </c>
      <c r="F31" s="31"/>
      <c r="G31" s="31"/>
      <c r="H31" s="31"/>
      <c r="I31" s="31" t="n">
        <v>0</v>
      </c>
      <c r="J31" s="31"/>
      <c r="K31" s="6" t="s">
        <v>34</v>
      </c>
      <c r="L31" s="22"/>
    </row>
    <row r="32" customFormat="false" ht="21" hidden="false" customHeight="true" outlineLevel="0" collapsed="false">
      <c r="A32" s="18"/>
      <c r="B32" s="19"/>
      <c r="C32" s="23" t="s">
        <v>35</v>
      </c>
      <c r="D32" s="24" t="n">
        <f aca="false">E32+F32+I32+J32</f>
        <v>0</v>
      </c>
      <c r="E32" s="24" t="n">
        <v>0</v>
      </c>
      <c r="F32" s="24"/>
      <c r="G32" s="24"/>
      <c r="H32" s="24"/>
      <c r="I32" s="24" t="n">
        <v>0</v>
      </c>
      <c r="J32" s="24"/>
      <c r="K32" s="6"/>
      <c r="L32" s="22"/>
    </row>
    <row r="33" customFormat="false" ht="21" hidden="false" customHeight="true" outlineLevel="0" collapsed="false">
      <c r="A33" s="18"/>
      <c r="B33" s="19"/>
      <c r="C33" s="23" t="s">
        <v>36</v>
      </c>
      <c r="D33" s="24" t="n">
        <f aca="false">E33+F33+I33+J33</f>
        <v>0</v>
      </c>
      <c r="E33" s="24" t="n">
        <v>0</v>
      </c>
      <c r="F33" s="24"/>
      <c r="G33" s="24"/>
      <c r="H33" s="24"/>
      <c r="I33" s="24" t="n">
        <v>0</v>
      </c>
      <c r="J33" s="24"/>
      <c r="K33" s="6"/>
      <c r="L33" s="22"/>
    </row>
    <row r="34" customFormat="false" ht="21" hidden="false" customHeight="true" outlineLevel="0" collapsed="false">
      <c r="A34" s="18"/>
      <c r="B34" s="19"/>
      <c r="C34" s="23" t="s">
        <v>25</v>
      </c>
      <c r="D34" s="24" t="n">
        <f aca="false">E34+F34+I34+J34</f>
        <v>0</v>
      </c>
      <c r="E34" s="24" t="n">
        <v>0</v>
      </c>
      <c r="F34" s="24"/>
      <c r="G34" s="24"/>
      <c r="H34" s="24"/>
      <c r="I34" s="24" t="n">
        <v>0</v>
      </c>
      <c r="J34" s="24"/>
      <c r="K34" s="6"/>
      <c r="L34" s="22"/>
    </row>
    <row r="35" customFormat="false" ht="21" hidden="false" customHeight="true" outlineLevel="0" collapsed="false">
      <c r="A35" s="18"/>
      <c r="B35" s="19"/>
      <c r="C35" s="23" t="s">
        <v>37</v>
      </c>
      <c r="D35" s="24" t="n">
        <f aca="false">E35+F35+I35+J35</f>
        <v>0</v>
      </c>
      <c r="E35" s="24" t="n">
        <v>0</v>
      </c>
      <c r="F35" s="24"/>
      <c r="G35" s="24"/>
      <c r="H35" s="24"/>
      <c r="I35" s="24" t="n">
        <v>0</v>
      </c>
      <c r="J35" s="24"/>
      <c r="K35" s="6"/>
      <c r="L35" s="22"/>
    </row>
    <row r="36" customFormat="false" ht="21" hidden="false" customHeight="true" outlineLevel="0" collapsed="false">
      <c r="A36" s="18"/>
      <c r="B36" s="19"/>
      <c r="C36" s="23" t="s">
        <v>26</v>
      </c>
      <c r="D36" s="24" t="n">
        <f aca="false">E36+F36+I36+J36</f>
        <v>0</v>
      </c>
      <c r="E36" s="24" t="n">
        <v>0</v>
      </c>
      <c r="F36" s="24"/>
      <c r="G36" s="24"/>
      <c r="H36" s="24"/>
      <c r="I36" s="24" t="n">
        <v>0</v>
      </c>
      <c r="J36" s="24"/>
      <c r="K36" s="6"/>
      <c r="L36" s="22"/>
    </row>
    <row r="37" customFormat="false" ht="21" hidden="false" customHeight="true" outlineLevel="0" collapsed="false">
      <c r="A37" s="18"/>
      <c r="B37" s="19"/>
      <c r="C37" s="35" t="s">
        <v>27</v>
      </c>
      <c r="D37" s="24" t="n">
        <f aca="false">E37+F37+I37+J37</f>
        <v>0</v>
      </c>
      <c r="E37" s="30" t="n">
        <v>0</v>
      </c>
      <c r="F37" s="30"/>
      <c r="G37" s="30"/>
      <c r="H37" s="30"/>
      <c r="I37" s="30" t="n">
        <v>0</v>
      </c>
      <c r="J37" s="30"/>
      <c r="K37" s="6"/>
      <c r="L37" s="22"/>
    </row>
    <row r="38" customFormat="false" ht="21" hidden="false" customHeight="true" outlineLevel="0" collapsed="false">
      <c r="A38" s="18" t="s">
        <v>38</v>
      </c>
      <c r="B38" s="36" t="s">
        <v>39</v>
      </c>
      <c r="C38" s="20" t="s">
        <v>33</v>
      </c>
      <c r="D38" s="31" t="n">
        <f aca="false">E38+F38+I38+J38</f>
        <v>6.4</v>
      </c>
      <c r="E38" s="31" t="n">
        <v>0</v>
      </c>
      <c r="F38" s="31"/>
      <c r="G38" s="31"/>
      <c r="H38" s="31"/>
      <c r="I38" s="31" t="n">
        <v>6.4</v>
      </c>
      <c r="J38" s="31"/>
      <c r="K38" s="6" t="s">
        <v>23</v>
      </c>
      <c r="L38" s="37" t="s">
        <v>40</v>
      </c>
    </row>
    <row r="39" customFormat="false" ht="21" hidden="false" customHeight="true" outlineLevel="0" collapsed="false">
      <c r="A39" s="18"/>
      <c r="B39" s="36"/>
      <c r="C39" s="23" t="s">
        <v>35</v>
      </c>
      <c r="D39" s="24" t="n">
        <f aca="false">E39+F39+I39+J39</f>
        <v>0</v>
      </c>
      <c r="E39" s="24" t="n">
        <v>0</v>
      </c>
      <c r="F39" s="24"/>
      <c r="G39" s="24"/>
      <c r="H39" s="24"/>
      <c r="I39" s="24" t="n">
        <v>0</v>
      </c>
      <c r="J39" s="24"/>
      <c r="K39" s="6"/>
      <c r="L39" s="37"/>
    </row>
    <row r="40" customFormat="false" ht="21" hidden="false" customHeight="true" outlineLevel="0" collapsed="false">
      <c r="A40" s="18"/>
      <c r="B40" s="36"/>
      <c r="C40" s="23" t="s">
        <v>36</v>
      </c>
      <c r="D40" s="24" t="n">
        <f aca="false">E40+F40+I40+J40</f>
        <v>0</v>
      </c>
      <c r="E40" s="24" t="n">
        <v>0</v>
      </c>
      <c r="F40" s="24"/>
      <c r="G40" s="24"/>
      <c r="H40" s="24"/>
      <c r="I40" s="24" t="n">
        <v>0</v>
      </c>
      <c r="J40" s="24"/>
      <c r="K40" s="6"/>
      <c r="L40" s="37"/>
    </row>
    <row r="41" customFormat="false" ht="21" hidden="false" customHeight="true" outlineLevel="0" collapsed="false">
      <c r="A41" s="18"/>
      <c r="B41" s="36"/>
      <c r="C41" s="23" t="s">
        <v>25</v>
      </c>
      <c r="D41" s="24" t="n">
        <f aca="false">E41+F41+I41+J41</f>
        <v>0</v>
      </c>
      <c r="E41" s="24" t="n">
        <v>0</v>
      </c>
      <c r="F41" s="24"/>
      <c r="G41" s="24"/>
      <c r="H41" s="24"/>
      <c r="I41" s="24" t="n">
        <v>0</v>
      </c>
      <c r="J41" s="24"/>
      <c r="K41" s="6"/>
      <c r="L41" s="37"/>
    </row>
    <row r="42" customFormat="false" ht="21" hidden="false" customHeight="true" outlineLevel="0" collapsed="false">
      <c r="A42" s="18"/>
      <c r="B42" s="36"/>
      <c r="C42" s="23" t="s">
        <v>37</v>
      </c>
      <c r="D42" s="24" t="n">
        <f aca="false">E42+F42+I42+J42</f>
        <v>0</v>
      </c>
      <c r="E42" s="24" t="n">
        <v>0</v>
      </c>
      <c r="F42" s="24"/>
      <c r="G42" s="24"/>
      <c r="H42" s="24"/>
      <c r="I42" s="24" t="n">
        <v>0</v>
      </c>
      <c r="J42" s="24"/>
      <c r="K42" s="6"/>
      <c r="L42" s="37"/>
    </row>
    <row r="43" customFormat="false" ht="21" hidden="false" customHeight="true" outlineLevel="0" collapsed="false">
      <c r="A43" s="18"/>
      <c r="B43" s="36"/>
      <c r="C43" s="23" t="s">
        <v>26</v>
      </c>
      <c r="D43" s="24" t="n">
        <f aca="false">E43+F43+I43+J43</f>
        <v>0</v>
      </c>
      <c r="E43" s="24" t="n">
        <v>0</v>
      </c>
      <c r="F43" s="24"/>
      <c r="G43" s="24"/>
      <c r="H43" s="24"/>
      <c r="I43" s="24" t="n">
        <v>0</v>
      </c>
      <c r="J43" s="24"/>
      <c r="K43" s="6"/>
      <c r="L43" s="37"/>
    </row>
    <row r="44" customFormat="false" ht="20.4" hidden="false" customHeight="true" outlineLevel="0" collapsed="false">
      <c r="A44" s="18"/>
      <c r="B44" s="36"/>
      <c r="C44" s="35" t="s">
        <v>27</v>
      </c>
      <c r="D44" s="30" t="n">
        <f aca="false">E44+F44+I44+J44</f>
        <v>0</v>
      </c>
      <c r="E44" s="30" t="n">
        <v>0</v>
      </c>
      <c r="F44" s="30"/>
      <c r="G44" s="30"/>
      <c r="H44" s="30"/>
      <c r="I44" s="30" t="n">
        <v>0</v>
      </c>
      <c r="J44" s="30"/>
      <c r="K44" s="6"/>
      <c r="L44" s="37"/>
    </row>
    <row r="45" customFormat="false" ht="285.6" hidden="false" customHeight="true" outlineLevel="0" collapsed="false">
      <c r="A45" s="18" t="s">
        <v>41</v>
      </c>
      <c r="B45" s="38" t="s">
        <v>42</v>
      </c>
      <c r="C45" s="39"/>
      <c r="D45" s="40" t="n">
        <f aca="false">E45+F45+I45+J45</f>
        <v>0</v>
      </c>
      <c r="E45" s="40" t="n">
        <v>0</v>
      </c>
      <c r="F45" s="40"/>
      <c r="G45" s="41"/>
      <c r="H45" s="40"/>
      <c r="I45" s="40"/>
      <c r="J45" s="40"/>
      <c r="K45" s="6" t="s">
        <v>23</v>
      </c>
      <c r="L45" s="37" t="s">
        <v>43</v>
      </c>
    </row>
    <row r="46" customFormat="false" ht="16.2" hidden="false" customHeight="true" outlineLevel="0" collapsed="false">
      <c r="A46" s="42" t="s">
        <v>44</v>
      </c>
      <c r="B46" s="43" t="s">
        <v>45</v>
      </c>
      <c r="C46" s="44" t="s">
        <v>35</v>
      </c>
      <c r="D46" s="45" t="n">
        <f aca="false">E46+F46+I46+J46</f>
        <v>2000</v>
      </c>
      <c r="E46" s="46" t="n">
        <v>0</v>
      </c>
      <c r="F46" s="45" t="n">
        <f aca="false">G46+H46</f>
        <v>2000</v>
      </c>
      <c r="G46" s="47" t="n">
        <v>712</v>
      </c>
      <c r="H46" s="48" t="n">
        <v>1288</v>
      </c>
      <c r="I46" s="45" t="n">
        <v>0</v>
      </c>
      <c r="J46" s="45" t="n">
        <v>0</v>
      </c>
      <c r="K46" s="49"/>
      <c r="L46" s="43"/>
    </row>
    <row r="47" customFormat="false" ht="228" hidden="false" customHeight="true" outlineLevel="0" collapsed="false">
      <c r="A47" s="50" t="s">
        <v>46</v>
      </c>
      <c r="B47" s="51" t="s">
        <v>47</v>
      </c>
      <c r="C47" s="23"/>
      <c r="D47" s="24"/>
      <c r="E47" s="24" t="n">
        <v>0</v>
      </c>
      <c r="F47" s="24"/>
      <c r="G47" s="24"/>
      <c r="H47" s="24"/>
      <c r="I47" s="24"/>
      <c r="J47" s="24"/>
      <c r="K47" s="50"/>
      <c r="L47" s="52" t="s">
        <v>48</v>
      </c>
    </row>
    <row r="48" customFormat="false" ht="29.4" hidden="false" customHeight="true" outlineLevel="0" collapsed="false">
      <c r="A48" s="53" t="s">
        <v>49</v>
      </c>
      <c r="B48" s="54" t="s">
        <v>45</v>
      </c>
      <c r="C48" s="55" t="n">
        <v>2018</v>
      </c>
      <c r="D48" s="56" t="n">
        <f aca="false">E48+F48+I48+J48</f>
        <v>395.1</v>
      </c>
      <c r="E48" s="56" t="n">
        <v>0</v>
      </c>
      <c r="F48" s="56" t="n">
        <f aca="false">G48+H48</f>
        <v>275</v>
      </c>
      <c r="G48" s="56" t="n">
        <v>0</v>
      </c>
      <c r="H48" s="56" t="n">
        <v>275</v>
      </c>
      <c r="I48" s="56" t="n">
        <v>120.1</v>
      </c>
      <c r="J48" s="56" t="n">
        <v>0</v>
      </c>
      <c r="K48" s="53" t="s">
        <v>50</v>
      </c>
      <c r="L48" s="52"/>
    </row>
    <row r="49" customFormat="false" ht="22.8" hidden="false" customHeight="true" outlineLevel="0" collapsed="false">
      <c r="A49" s="57"/>
      <c r="B49" s="58" t="s">
        <v>51</v>
      </c>
      <c r="C49" s="59" t="n">
        <v>2017</v>
      </c>
      <c r="D49" s="60" t="n">
        <f aca="false">E49+F49+I49+J49</f>
        <v>76.5</v>
      </c>
      <c r="E49" s="61" t="n">
        <v>0</v>
      </c>
      <c r="F49" s="61" t="n">
        <v>0</v>
      </c>
      <c r="G49" s="61" t="n">
        <v>0</v>
      </c>
      <c r="H49" s="61" t="n">
        <v>0</v>
      </c>
      <c r="I49" s="60" t="n">
        <v>76.5</v>
      </c>
      <c r="J49" s="61" t="n">
        <v>0</v>
      </c>
      <c r="K49" s="59"/>
      <c r="L49" s="62"/>
    </row>
    <row r="50" customFormat="false" ht="15" hidden="false" customHeight="false" outlineLevel="0" collapsed="false">
      <c r="A50" s="57"/>
      <c r="B50" s="58"/>
      <c r="C50" s="63" t="n">
        <v>2018</v>
      </c>
      <c r="D50" s="60" t="n">
        <f aca="false">E50+F50+I50+J50</f>
        <v>2522.1</v>
      </c>
      <c r="E50" s="64" t="n">
        <f aca="false">E46</f>
        <v>0</v>
      </c>
      <c r="F50" s="64" t="n">
        <f aca="false">F46+F48</f>
        <v>2275</v>
      </c>
      <c r="G50" s="64" t="n">
        <f aca="false">G46</f>
        <v>712</v>
      </c>
      <c r="H50" s="65" t="n">
        <f aca="false">H46+H48</f>
        <v>1563</v>
      </c>
      <c r="I50" s="66" t="n">
        <f aca="false">I18+I25+I48</f>
        <v>247.1</v>
      </c>
      <c r="J50" s="65" t="n">
        <v>0</v>
      </c>
      <c r="K50" s="63"/>
      <c r="L50" s="67"/>
    </row>
    <row r="51" customFormat="false" ht="15" hidden="false" customHeight="false" outlineLevel="0" collapsed="false">
      <c r="A51" s="57"/>
      <c r="B51" s="58"/>
      <c r="C51" s="63" t="n">
        <v>2019</v>
      </c>
      <c r="D51" s="60" t="n">
        <f aca="false">E51+F51+I51+J51</f>
        <v>165.81346</v>
      </c>
      <c r="E51" s="66" t="n">
        <f aca="false">E19+E26+E36+E44</f>
        <v>0</v>
      </c>
      <c r="F51" s="66" t="n">
        <f aca="false">F19+F26+F36+F44</f>
        <v>0</v>
      </c>
      <c r="G51" s="66" t="n">
        <f aca="false">G19+G26+G36+G44</f>
        <v>0</v>
      </c>
      <c r="H51" s="66" t="n">
        <f aca="false">H19+H26+H36+H44</f>
        <v>0</v>
      </c>
      <c r="I51" s="66" t="n">
        <f aca="false">I19+I26+I36+I44</f>
        <v>165.81346</v>
      </c>
      <c r="J51" s="66" t="n">
        <f aca="false">J19+J26+J36+J44</f>
        <v>0</v>
      </c>
      <c r="K51" s="63"/>
      <c r="L51" s="67"/>
    </row>
    <row r="52" customFormat="false" ht="15" hidden="false" customHeight="false" outlineLevel="0" collapsed="false">
      <c r="A52" s="57"/>
      <c r="B52" s="58"/>
      <c r="C52" s="63" t="s">
        <v>25</v>
      </c>
      <c r="D52" s="60" t="n">
        <f aca="false">E52+F52+I52+J52</f>
        <v>468.588</v>
      </c>
      <c r="E52" s="66" t="n">
        <f aca="false">E20+E27</f>
        <v>0</v>
      </c>
      <c r="F52" s="66" t="n">
        <f aca="false">F20+F27</f>
        <v>0</v>
      </c>
      <c r="G52" s="66" t="n">
        <f aca="false">G20+G27</f>
        <v>0</v>
      </c>
      <c r="H52" s="66" t="n">
        <f aca="false">H20+H27</f>
        <v>0</v>
      </c>
      <c r="I52" s="66" t="n">
        <f aca="false">I20+I27</f>
        <v>468.588</v>
      </c>
      <c r="J52" s="66" t="n">
        <f aca="false">J20+J27</f>
        <v>0</v>
      </c>
      <c r="K52" s="63"/>
      <c r="L52" s="67"/>
    </row>
    <row r="53" customFormat="false" ht="15" hidden="false" customHeight="false" outlineLevel="0" collapsed="false">
      <c r="A53" s="57"/>
      <c r="B53" s="58"/>
      <c r="C53" s="63" t="s">
        <v>37</v>
      </c>
      <c r="D53" s="60" t="n">
        <f aca="false">E53+F53+I53+J53</f>
        <v>77</v>
      </c>
      <c r="E53" s="66" t="n">
        <f aca="false">E21+E28+E35+E42</f>
        <v>0</v>
      </c>
      <c r="F53" s="66" t="n">
        <f aca="false">F21+F28+F35+F42</f>
        <v>0</v>
      </c>
      <c r="G53" s="66" t="n">
        <f aca="false">G21+G28+G35+G42</f>
        <v>0</v>
      </c>
      <c r="H53" s="66" t="n">
        <f aca="false">H21+H28+H35+H42</f>
        <v>0</v>
      </c>
      <c r="I53" s="66" t="n">
        <f aca="false">I21+I28+I35+I42</f>
        <v>77</v>
      </c>
      <c r="J53" s="66" t="n">
        <f aca="false">J21+J28+J35+J42</f>
        <v>0</v>
      </c>
      <c r="K53" s="63"/>
      <c r="L53" s="67"/>
    </row>
    <row r="54" customFormat="false" ht="15" hidden="false" customHeight="false" outlineLevel="0" collapsed="false">
      <c r="A54" s="57"/>
      <c r="B54" s="58"/>
      <c r="C54" s="63" t="s">
        <v>26</v>
      </c>
      <c r="D54" s="60" t="n">
        <f aca="false">E54+F54+I54+J54</f>
        <v>77</v>
      </c>
      <c r="E54" s="66" t="n">
        <f aca="false">E22+E29</f>
        <v>0</v>
      </c>
      <c r="F54" s="66" t="n">
        <f aca="false">F22+F29</f>
        <v>0</v>
      </c>
      <c r="G54" s="66" t="n">
        <f aca="false">G22+G29</f>
        <v>0</v>
      </c>
      <c r="H54" s="66" t="n">
        <f aca="false">H22+H29</f>
        <v>0</v>
      </c>
      <c r="I54" s="66" t="n">
        <f aca="false">I22+I29</f>
        <v>77</v>
      </c>
      <c r="J54" s="66" t="n">
        <f aca="false">J22+J29</f>
        <v>0</v>
      </c>
      <c r="K54" s="63"/>
      <c r="L54" s="67"/>
    </row>
    <row r="55" customFormat="false" ht="14.4" hidden="false" customHeight="false" outlineLevel="0" collapsed="false">
      <c r="A55" s="57"/>
      <c r="B55" s="58"/>
      <c r="C55" s="68" t="s">
        <v>27</v>
      </c>
      <c r="D55" s="60" t="n">
        <f aca="false">E55+F55+I55+J55</f>
        <v>77</v>
      </c>
      <c r="E55" s="69" t="n">
        <f aca="false">E23+E30+E37+E44</f>
        <v>0</v>
      </c>
      <c r="F55" s="69" t="n">
        <f aca="false">F23+F30+F37+F44</f>
        <v>0</v>
      </c>
      <c r="G55" s="69" t="n">
        <f aca="false">G23+G30+G37+G44</f>
        <v>0</v>
      </c>
      <c r="H55" s="69" t="n">
        <f aca="false">H23+H30+H37+H44</f>
        <v>0</v>
      </c>
      <c r="I55" s="69" t="n">
        <f aca="false">I23+I30+I37+I44</f>
        <v>77</v>
      </c>
      <c r="J55" s="69" t="n">
        <f aca="false">J23+J30+J37+J44</f>
        <v>0</v>
      </c>
      <c r="K55" s="68"/>
      <c r="L55" s="70"/>
    </row>
    <row r="56" customFormat="false" ht="15" hidden="false" customHeight="false" outlineLevel="0" collapsed="false">
      <c r="A56" s="57"/>
      <c r="B56" s="58"/>
      <c r="C56" s="71" t="s">
        <v>52</v>
      </c>
      <c r="D56" s="72" t="n">
        <f aca="false">D49+D50+D51+D52+D53+D54+D55</f>
        <v>3464.00146</v>
      </c>
      <c r="E56" s="72" t="n">
        <f aca="false">E49+E50+E51+E52+E53+E54+E55</f>
        <v>0</v>
      </c>
      <c r="F56" s="72" t="n">
        <f aca="false">F49+F50+F51+F52+F53+F54+F55</f>
        <v>2275</v>
      </c>
      <c r="G56" s="72" t="n">
        <f aca="false">G49+G50+G51+G52+G53+G54+G55</f>
        <v>712</v>
      </c>
      <c r="H56" s="72" t="n">
        <f aca="false">H49+H50+H51+H52+H53+H54+H55</f>
        <v>1563</v>
      </c>
      <c r="I56" s="72" t="n">
        <f aca="false">I49+I50+I51+I52+I53+I54+I55</f>
        <v>1189.00146</v>
      </c>
      <c r="J56" s="72" t="n">
        <f aca="false">J49+J50+J51+J52+J53+J54+J55</f>
        <v>0</v>
      </c>
      <c r="K56" s="73"/>
      <c r="L56" s="74"/>
    </row>
  </sheetData>
  <mergeCells count="37">
    <mergeCell ref="K2:L2"/>
    <mergeCell ref="A3:L3"/>
    <mergeCell ref="A5:A9"/>
    <mergeCell ref="B5:B9"/>
    <mergeCell ref="C5:C9"/>
    <mergeCell ref="D5:D9"/>
    <mergeCell ref="E5:I5"/>
    <mergeCell ref="J5:J9"/>
    <mergeCell ref="K5:K9"/>
    <mergeCell ref="L5:L9"/>
    <mergeCell ref="E6:E9"/>
    <mergeCell ref="F6:I6"/>
    <mergeCell ref="F7:H7"/>
    <mergeCell ref="I7:I9"/>
    <mergeCell ref="F8:F9"/>
    <mergeCell ref="G8:H8"/>
    <mergeCell ref="A11:L11"/>
    <mergeCell ref="A12:L16"/>
    <mergeCell ref="A17:A23"/>
    <mergeCell ref="B17:B23"/>
    <mergeCell ref="K17:K23"/>
    <mergeCell ref="L17:L23"/>
    <mergeCell ref="A24:A30"/>
    <mergeCell ref="B24:B30"/>
    <mergeCell ref="K24:K30"/>
    <mergeCell ref="L24:L30"/>
    <mergeCell ref="A31:A37"/>
    <mergeCell ref="B31:B37"/>
    <mergeCell ref="K31:K37"/>
    <mergeCell ref="L31:L37"/>
    <mergeCell ref="A38:A44"/>
    <mergeCell ref="B38:B44"/>
    <mergeCell ref="K38:K44"/>
    <mergeCell ref="L38:L44"/>
    <mergeCell ref="L47:L48"/>
    <mergeCell ref="A49:A56"/>
    <mergeCell ref="B49:B56"/>
  </mergeCells>
  <printOptions headings="false" gridLines="false" gridLinesSet="true" horizontalCentered="false" verticalCentered="false"/>
  <pageMargins left="0.590277777777778" right="0.39375" top="0.39375" bottom="0.39375" header="0.511805555555555" footer="0.511805555555555"/>
  <pageSetup paperSize="9" scale="7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23" man="true" max="16383" min="0"/>
    <brk id="4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F13" activeCellId="1" sqref="U10:V13 F13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4.56"/>
    <col collapsed="false" customWidth="true" hidden="false" outlineLevel="0" max="2" min="2" style="0" width="23.34"/>
    <col collapsed="false" customWidth="true" hidden="false" outlineLevel="0" max="3" min="3" style="0" width="12.44"/>
    <col collapsed="false" customWidth="true" hidden="false" outlineLevel="0" max="4" min="4" style="0" width="11.11"/>
    <col collapsed="false" customWidth="true" hidden="false" outlineLevel="0" max="5" min="5" style="0" width="8.89"/>
    <col collapsed="false" customWidth="true" hidden="false" outlineLevel="0" max="6" min="6" style="0" width="10.56"/>
    <col collapsed="false" customWidth="true" hidden="false" outlineLevel="0" max="7" min="7" style="0" width="10.99"/>
    <col collapsed="false" customWidth="true" hidden="false" outlineLevel="0" max="8" min="8" style="0" width="11.45"/>
    <col collapsed="false" customWidth="true" hidden="false" outlineLevel="0" max="9" min="9" style="0" width="11.56"/>
    <col collapsed="false" customWidth="true" hidden="false" outlineLevel="0" max="10" min="10" style="0" width="10.89"/>
    <col collapsed="false" customWidth="true" hidden="false" outlineLevel="0" max="11" min="11" style="0" width="16"/>
  </cols>
  <sheetData>
    <row r="1" customFormat="false" ht="14.4" hidden="false" customHeight="false" outlineLevel="0" collapsed="false">
      <c r="J1" s="3" t="s">
        <v>1</v>
      </c>
      <c r="K1" s="3"/>
    </row>
    <row r="2" customFormat="false" ht="17.4" hidden="false" customHeight="false" outlineLevel="0" collapsed="false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customFormat="false" ht="15" hidden="false" customHeight="false" outlineLevel="0" collapsed="false"/>
    <row r="4" customFormat="false" ht="15" hidden="false" customHeight="true" outlineLevel="0" collapsed="false">
      <c r="A4" s="5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8"/>
      <c r="G4" s="8"/>
      <c r="H4" s="8"/>
      <c r="I4" s="8"/>
      <c r="J4" s="9" t="s">
        <v>8</v>
      </c>
      <c r="K4" s="10" t="s">
        <v>9</v>
      </c>
    </row>
    <row r="5" customFormat="false" ht="15" hidden="false" customHeight="true" outlineLevel="0" collapsed="false">
      <c r="A5" s="5"/>
      <c r="B5" s="6"/>
      <c r="C5" s="6"/>
      <c r="D5" s="6"/>
      <c r="E5" s="14" t="s">
        <v>11</v>
      </c>
      <c r="F5" s="8" t="s">
        <v>54</v>
      </c>
      <c r="G5" s="8"/>
      <c r="H5" s="8"/>
      <c r="I5" s="8"/>
      <c r="J5" s="9"/>
      <c r="K5" s="10"/>
    </row>
    <row r="6" customFormat="false" ht="29.25" hidden="false" customHeight="true" outlineLevel="0" collapsed="false">
      <c r="A6" s="5"/>
      <c r="B6" s="6"/>
      <c r="C6" s="6"/>
      <c r="D6" s="6"/>
      <c r="E6" s="14"/>
      <c r="F6" s="8" t="s">
        <v>55</v>
      </c>
      <c r="G6" s="8"/>
      <c r="H6" s="8"/>
      <c r="I6" s="8" t="s">
        <v>14</v>
      </c>
      <c r="J6" s="9"/>
      <c r="K6" s="10"/>
    </row>
    <row r="7" customFormat="false" ht="15" hidden="false" customHeight="true" outlineLevel="0" collapsed="false">
      <c r="A7" s="5"/>
      <c r="B7" s="6"/>
      <c r="C7" s="6"/>
      <c r="D7" s="6"/>
      <c r="E7" s="14"/>
      <c r="F7" s="8" t="s">
        <v>15</v>
      </c>
      <c r="G7" s="75" t="s">
        <v>16</v>
      </c>
      <c r="H7" s="75"/>
      <c r="I7" s="8"/>
      <c r="J7" s="9"/>
      <c r="K7" s="10"/>
    </row>
    <row r="8" customFormat="false" ht="42" hidden="false" customHeight="false" outlineLevel="0" collapsed="false">
      <c r="A8" s="5"/>
      <c r="B8" s="6"/>
      <c r="C8" s="6"/>
      <c r="D8" s="6"/>
      <c r="E8" s="14"/>
      <c r="F8" s="8"/>
      <c r="G8" s="76" t="s">
        <v>17</v>
      </c>
      <c r="H8" s="77" t="s">
        <v>18</v>
      </c>
      <c r="I8" s="8"/>
      <c r="J8" s="9"/>
      <c r="K8" s="10"/>
    </row>
    <row r="9" customFormat="false" ht="14.4" hidden="false" customHeight="false" outlineLevel="0" collapsed="false">
      <c r="A9" s="15" t="n">
        <v>1</v>
      </c>
      <c r="B9" s="15" t="n">
        <v>2</v>
      </c>
      <c r="C9" s="15" t="n">
        <v>3</v>
      </c>
      <c r="D9" s="15" t="n">
        <v>4</v>
      </c>
      <c r="E9" s="15" t="n">
        <v>5</v>
      </c>
      <c r="F9" s="15" t="n">
        <v>6</v>
      </c>
      <c r="G9" s="15" t="n">
        <v>7</v>
      </c>
      <c r="H9" s="15" t="n">
        <v>8</v>
      </c>
      <c r="I9" s="15" t="n">
        <v>9</v>
      </c>
      <c r="J9" s="15" t="n">
        <v>10</v>
      </c>
      <c r="K9" s="15" t="n">
        <v>11</v>
      </c>
    </row>
    <row r="10" customFormat="false" ht="21" hidden="false" customHeight="true" outlineLevel="0" collapsed="false">
      <c r="A10" s="50" t="s">
        <v>21</v>
      </c>
      <c r="B10" s="78" t="s">
        <v>56</v>
      </c>
      <c r="C10" s="79" t="s">
        <v>57</v>
      </c>
      <c r="D10" s="80" t="n">
        <f aca="false">E10+F10+I10+J10</f>
        <v>76.5</v>
      </c>
      <c r="E10" s="80" t="n">
        <v>0</v>
      </c>
      <c r="F10" s="80" t="n">
        <f aca="false">G10+H10</f>
        <v>0</v>
      </c>
      <c r="G10" s="81" t="n">
        <v>0</v>
      </c>
      <c r="H10" s="81" t="n">
        <v>0</v>
      </c>
      <c r="I10" s="81" t="n">
        <v>76.5</v>
      </c>
      <c r="J10" s="82" t="n">
        <v>0</v>
      </c>
      <c r="K10" s="83" t="s">
        <v>58</v>
      </c>
    </row>
    <row r="11" customFormat="false" ht="21" hidden="false" customHeight="true" outlineLevel="0" collapsed="false">
      <c r="A11" s="50"/>
      <c r="B11" s="78"/>
      <c r="C11" s="79" t="s">
        <v>59</v>
      </c>
      <c r="D11" s="80" t="n">
        <f aca="false">E11+F11+I11+J11</f>
        <v>2522.1</v>
      </c>
      <c r="E11" s="80" t="n">
        <v>0</v>
      </c>
      <c r="F11" s="80" t="n">
        <f aca="false">G11+H11</f>
        <v>2275</v>
      </c>
      <c r="G11" s="81" t="n">
        <v>712</v>
      </c>
      <c r="H11" s="81" t="n">
        <v>1563</v>
      </c>
      <c r="I11" s="81" t="n">
        <v>247.1</v>
      </c>
      <c r="J11" s="82" t="n">
        <v>0</v>
      </c>
      <c r="K11" s="83"/>
    </row>
    <row r="12" customFormat="false" ht="21" hidden="false" customHeight="true" outlineLevel="0" collapsed="false">
      <c r="A12" s="50"/>
      <c r="B12" s="78"/>
      <c r="C12" s="50" t="s">
        <v>60</v>
      </c>
      <c r="D12" s="80" t="n">
        <f aca="false">E12+F12+I12+J12</f>
        <v>165.81346</v>
      </c>
      <c r="E12" s="81" t="n">
        <v>0</v>
      </c>
      <c r="F12" s="80" t="n">
        <f aca="false">G12+H12</f>
        <v>0</v>
      </c>
      <c r="G12" s="81" t="n">
        <v>0</v>
      </c>
      <c r="H12" s="81" t="n">
        <v>0</v>
      </c>
      <c r="I12" s="81" t="n">
        <v>165.81346</v>
      </c>
      <c r="J12" s="84" t="n">
        <v>0</v>
      </c>
      <c r="K12" s="83"/>
    </row>
    <row r="13" customFormat="false" ht="21" hidden="false" customHeight="true" outlineLevel="0" collapsed="false">
      <c r="A13" s="50"/>
      <c r="B13" s="78"/>
      <c r="C13" s="79" t="s">
        <v>61</v>
      </c>
      <c r="D13" s="80" t="n">
        <f aca="false">E13+F13+I13+J13</f>
        <v>468.588</v>
      </c>
      <c r="E13" s="80" t="n">
        <v>0</v>
      </c>
      <c r="F13" s="80" t="n">
        <f aca="false">G13+H13</f>
        <v>0</v>
      </c>
      <c r="G13" s="81" t="n">
        <v>0</v>
      </c>
      <c r="H13" s="81" t="n">
        <v>0</v>
      </c>
      <c r="I13" s="81" t="n">
        <v>468.588</v>
      </c>
      <c r="J13" s="82" t="n">
        <v>0</v>
      </c>
      <c r="K13" s="83"/>
    </row>
    <row r="14" customFormat="false" ht="52.5" hidden="true" customHeight="true" outlineLevel="0" collapsed="false">
      <c r="A14" s="50"/>
      <c r="B14" s="78"/>
      <c r="C14" s="33" t="s">
        <v>62</v>
      </c>
      <c r="D14" s="80" t="n">
        <f aca="false">E14+F14+I14+J14</f>
        <v>77</v>
      </c>
      <c r="E14" s="26" t="n">
        <v>0</v>
      </c>
      <c r="F14" s="80" t="n">
        <f aca="false">G14+H14</f>
        <v>0</v>
      </c>
      <c r="G14" s="26" t="n">
        <v>0</v>
      </c>
      <c r="H14" s="26" t="n">
        <v>0</v>
      </c>
      <c r="I14" s="26" t="n">
        <v>77</v>
      </c>
      <c r="J14" s="85" t="n">
        <v>0</v>
      </c>
      <c r="K14" s="83"/>
    </row>
    <row r="15" customFormat="false" ht="19.2" hidden="false" customHeight="true" outlineLevel="0" collapsed="false">
      <c r="A15" s="50"/>
      <c r="B15" s="78"/>
      <c r="C15" s="79" t="s">
        <v>62</v>
      </c>
      <c r="D15" s="80" t="n">
        <f aca="false">E15+F15+I15+J15</f>
        <v>77</v>
      </c>
      <c r="E15" s="80" t="n">
        <v>0</v>
      </c>
      <c r="F15" s="80" t="n">
        <f aca="false">G15+H15</f>
        <v>0</v>
      </c>
      <c r="G15" s="81" t="n">
        <v>0</v>
      </c>
      <c r="H15" s="81" t="n">
        <v>0</v>
      </c>
      <c r="I15" s="81" t="n">
        <v>77</v>
      </c>
      <c r="J15" s="82" t="n">
        <v>0</v>
      </c>
      <c r="K15" s="83"/>
    </row>
    <row r="16" customFormat="false" ht="21" hidden="false" customHeight="true" outlineLevel="0" collapsed="false">
      <c r="A16" s="50"/>
      <c r="B16" s="78"/>
      <c r="C16" s="33" t="s">
        <v>63</v>
      </c>
      <c r="D16" s="80" t="n">
        <f aca="false">E16+F16+I16+J16</f>
        <v>77</v>
      </c>
      <c r="E16" s="26" t="n">
        <v>0</v>
      </c>
      <c r="F16" s="80" t="n">
        <f aca="false">G16+H16</f>
        <v>0</v>
      </c>
      <c r="G16" s="26" t="n">
        <v>0</v>
      </c>
      <c r="H16" s="26" t="n">
        <v>0</v>
      </c>
      <c r="I16" s="26" t="n">
        <v>77</v>
      </c>
      <c r="J16" s="85" t="n">
        <v>0</v>
      </c>
      <c r="K16" s="83"/>
    </row>
    <row r="17" customFormat="false" ht="21" hidden="false" customHeight="true" outlineLevel="0" collapsed="false">
      <c r="A17" s="50"/>
      <c r="B17" s="78"/>
      <c r="C17" s="86" t="s">
        <v>64</v>
      </c>
      <c r="D17" s="87" t="n">
        <f aca="false">E17+F17+I17+J17</f>
        <v>77</v>
      </c>
      <c r="E17" s="88" t="n">
        <v>0</v>
      </c>
      <c r="F17" s="80" t="n">
        <f aca="false">G17+H17</f>
        <v>0</v>
      </c>
      <c r="G17" s="88" t="n">
        <v>0</v>
      </c>
      <c r="H17" s="88" t="n">
        <v>0</v>
      </c>
      <c r="I17" s="88" t="n">
        <v>77</v>
      </c>
      <c r="J17" s="89" t="n">
        <v>0</v>
      </c>
      <c r="K17" s="83"/>
    </row>
    <row r="18" customFormat="false" ht="33" hidden="false" customHeight="true" outlineLevel="0" collapsed="false">
      <c r="A18" s="50"/>
      <c r="B18" s="90" t="s">
        <v>65</v>
      </c>
      <c r="C18" s="91" t="s">
        <v>66</v>
      </c>
      <c r="D18" s="92" t="n">
        <f aca="false">D10+D11+D12+D13+D15+D16+D17</f>
        <v>3464.00146</v>
      </c>
      <c r="E18" s="92" t="n">
        <f aca="false">E10+E11+E12+E13+E15+E16+E17</f>
        <v>0</v>
      </c>
      <c r="F18" s="92" t="n">
        <f aca="false">F10+F11+F12+F13+F15+F16+F17</f>
        <v>2275</v>
      </c>
      <c r="G18" s="92" t="n">
        <f aca="false">G10+G11+G12+G13+G15+G16+G17</f>
        <v>712</v>
      </c>
      <c r="H18" s="92" t="n">
        <f aca="false">H10+H11+H12+H13+H15+H16+H17</f>
        <v>1563</v>
      </c>
      <c r="I18" s="92" t="n">
        <f aca="false">I10+I11+I12+I13+I15+I16+I17</f>
        <v>1189.00146</v>
      </c>
      <c r="J18" s="92" t="n">
        <f aca="false">J10+J11+J12+J13+J15+J16+J17</f>
        <v>0</v>
      </c>
      <c r="K18" s="83"/>
    </row>
  </sheetData>
  <mergeCells count="18">
    <mergeCell ref="J1:K1"/>
    <mergeCell ref="A2:K2"/>
    <mergeCell ref="A4:A8"/>
    <mergeCell ref="B4:B8"/>
    <mergeCell ref="C4:C8"/>
    <mergeCell ref="D4:D8"/>
    <mergeCell ref="E4:I4"/>
    <mergeCell ref="J4:J8"/>
    <mergeCell ref="K4:K8"/>
    <mergeCell ref="E5:E8"/>
    <mergeCell ref="F5:I5"/>
    <mergeCell ref="F6:H6"/>
    <mergeCell ref="I6:I8"/>
    <mergeCell ref="F7:F8"/>
    <mergeCell ref="G7:H7"/>
    <mergeCell ref="A10:A18"/>
    <mergeCell ref="B10:B17"/>
    <mergeCell ref="K10:K18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2016-10-10T15:59:48Z</dcterms:created>
  <dc:creator>Windows User</dc:creator>
  <dc:description/>
  <dc:language>ru-RU</dc:language>
  <cp:lastModifiedBy/>
  <cp:lastPrinted>2020-09-28T07:09:49Z</cp:lastPrinted>
  <dcterms:modified xsi:type="dcterms:W3CDTF">2020-09-29T13:55:50Z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