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. №1 " sheetId="1" r:id="rId1"/>
    <sheet name="Прил.№2" sheetId="2" r:id="rId2"/>
    <sheet name="Прил.№3" sheetId="3" r:id="rId3"/>
    <sheet name="Прил.№4" sheetId="4" r:id="rId4"/>
    <sheet name="Прил.№5" sheetId="5" r:id="rId5"/>
  </sheets>
  <definedNames>
    <definedName name="_xlnm.Print_Area" localSheetId="1">'Прил.№2'!$A$1:$L$77</definedName>
    <definedName name="_xlnm.Print_Area" localSheetId="2">'Прил.№3'!$A$1:$M$109</definedName>
    <definedName name="_xlnm.Print_Area" localSheetId="3">'Прил.№4'!$A$1:$J$19</definedName>
    <definedName name="_xlnm.Print_Area" localSheetId="4">'Прил.№5'!$A$1:$J$25</definedName>
  </definedNames>
  <calcPr fullCalcOnLoad="1"/>
</workbook>
</file>

<file path=xl/sharedStrings.xml><?xml version="1.0" encoding="utf-8"?>
<sst xmlns="http://schemas.openxmlformats.org/spreadsheetml/2006/main" count="498" uniqueCount="168">
  <si>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</si>
  <si>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</si>
  <si>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</si>
  <si>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</si>
  <si>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</si>
  <si>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</si>
  <si>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</si>
  <si>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</si>
  <si>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</si>
  <si>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</si>
  <si>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</si>
  <si>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Муниципальная программа "Приведение в нормативное состояние улично-дорожной сети и объектов благоустройства ЗАТО г.Радужный Владимирской области на период 2014-2016гг."</t>
  </si>
  <si>
    <t>Всего:</t>
  </si>
  <si>
    <t>1.1</t>
  </si>
  <si>
    <t>Подпрограмма "Приведение в нормативное состояние улично-дорожной сети ЗАТО г.Радужный Владимирской области на период 2014-2016 гг."</t>
  </si>
  <si>
    <t>МКУ "Дорожник", МКУ "ГКМХ"</t>
  </si>
  <si>
    <t>МКУ "Дорожник"</t>
  </si>
  <si>
    <t>МКУ "ГКМХ"</t>
  </si>
  <si>
    <t>1.2</t>
  </si>
  <si>
    <t>2014-2016 г.г.</t>
  </si>
  <si>
    <t>2014 год</t>
  </si>
  <si>
    <t>МКУ «ГКМХ»</t>
  </si>
  <si>
    <t>МКУ «Дорожник»</t>
  </si>
  <si>
    <t>2015 год</t>
  </si>
  <si>
    <t>2016 год</t>
  </si>
  <si>
    <t>1.3</t>
  </si>
  <si>
    <t>Подпрограмма «Содержание дорог и объектов благоустройства ЗАТО г.Радужный Владимирской области на период 2014-2016 гг.»</t>
  </si>
  <si>
    <t>Подпрограмма «Ведомственная программа «Ремонт и содержание улично-дорожной сети и объектов благоустройства ЗАТО г.Радужный Владимирской области на период 2014-2016 гг.»»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</si>
  <si>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</si>
  <si>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</si>
  <si>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</si>
  <si>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</si>
  <si>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</si>
  <si>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</si>
  <si>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</si>
  <si>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</si>
  <si>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</si>
  <si>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</si>
  <si>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</si>
  <si>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</si>
  <si>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Ремонт автомобильной дороги от жилого дома №27 3 квартала до кольцевой автомобильной дороги ЗАТО г. Радужный Владимирской области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</si>
  <si>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</si>
  <si>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Ремонт участка дороги от школы№1 первого квартала до западного участка кольцевой автомобильной дороги у магазина «Былина»  ЗАТО г.Радужный</t>
  </si>
  <si>
    <t>Разработка проектной документации на ремонт дороги от 1 квартала кольцевой дороги до средней общеобразовательной школы №1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</si>
  <si>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</si>
  <si>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Ремонт автомобильной дороги от проходной ФКП ГЛП «Радуга» в 13/13 квартале до автомобильной дороги на 16 квартал, внутриплощадные дороги с прилегающими площадками на территории ЗАТО г.Радужный Владимирской области</t>
  </si>
  <si>
    <t>Изменение схемы дислокации дорожных знаков</t>
  </si>
  <si>
    <t>Ямочный ремонт и ремонт картами автомобильной дороги от проходной ФКП ГЛП "Радуга" до административного здания "Электон" ЗАТО г.Радужный Владимирской области</t>
  </si>
  <si>
    <t>Ремонт дорожного покрытия в местах прохождения инженерных коммуникаций на территории школы №1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</si>
  <si>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</si>
  <si>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</si>
  <si>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</si>
  <si>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</si>
  <si>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</si>
  <si>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</si>
  <si>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</si>
  <si>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Задача: проведение комплекса мер по содержанию, реконструкции, капитальному ремонту, модернизации существующих объектов благоустройства</t>
  </si>
  <si>
    <t>Обслуживание  наружного освещения, в том числе: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</si>
  <si>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</si>
  <si>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</si>
  <si>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</si>
  <si>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</si>
  <si>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Ремонт памятника Косьминову</t>
  </si>
  <si>
    <r>
      <t xml:space="preserve"> </t>
    </r>
    <r>
      <rPr>
        <sz val="10"/>
        <color indexed="8"/>
        <rFont val="Times New Roman"/>
        <family val="1"/>
      </rPr>
      <t>Устройство расширения автостоянки у многоквартирного дома № 15 первого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</si>
  <si>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стоянки для автомобилей в районе торгового центра "Дельфин" третьего квартала ЗАТО г.Радужный Владимирской области</t>
    </r>
  </si>
  <si>
    <t xml:space="preserve">  Устройство расширения придомовых стоянок у жилого дома №23 первого квартала ЗАТО г.Радужный Владимирской области</t>
  </si>
  <si>
    <r>
      <t xml:space="preserve"> </t>
    </r>
    <r>
      <rPr>
        <sz val="10"/>
        <color indexed="8"/>
        <rFont val="Times New Roman"/>
        <family val="1"/>
      </rPr>
      <t>Устройство расширения придомовой автостоянки у жилого дома №29 третьего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</si>
  <si>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пешеходной дорожки у магазина «Сказка» в третьем квартале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</si>
  <si>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Устройство тротуаров от здания администрации к кафе «Натали» и к Молодежному спортивно-досуговому центру ЗАТО г.Радужный Владимирской области</t>
    </r>
  </si>
  <si>
    <t>Устройство пешеходной дорожки в районе жилого дома №28 третьего квартала ЗАТО г.Радужный Владимирской области</t>
  </si>
  <si>
    <t xml:space="preserve"> Вырубка кустарников около здания бывшего онкоцентра и установка на этом здании табличек</t>
  </si>
  <si>
    <t xml:space="preserve">       МКУ «ГКМХ»</t>
  </si>
  <si>
    <t>Обслуживание наружного освещения</t>
  </si>
  <si>
    <t xml:space="preserve"> Перечень мероприятий  подпрограммы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</si>
  <si>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</si>
  <si>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</si>
  <si>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</si>
  <si>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2014-2016 гг.</t>
  </si>
  <si>
    <t>Малые архитектурные формы на дворовых территориях</t>
  </si>
  <si>
    <t>2014-2016гг.</t>
  </si>
  <si>
    <t xml:space="preserve">Ремонт проездов к многоквартирным домам </t>
  </si>
  <si>
    <t>1.1.1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</si>
  <si>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работ.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</si>
  <si>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</si>
  <si>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</si>
  <si>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</si>
  <si>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</si>
  <si>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</si>
  <si>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</si>
  <si>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2.1</t>
  </si>
  <si>
    <t>2.2</t>
  </si>
  <si>
    <t>Перечень мероприятий подпрограммы</t>
  </si>
  <si>
    <t>Мероприятия муниципальной подпрограммы</t>
  </si>
  <si>
    <t>1.5</t>
  </si>
  <si>
    <t>1.6</t>
  </si>
  <si>
    <t>1.7</t>
  </si>
  <si>
    <t>1.8</t>
  </si>
  <si>
    <t>Задача: обеспечение уровня безопасности дорожного движения</t>
  </si>
  <si>
    <t>Ремонт картами автомобильных дорог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</si>
  <si>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</si>
  <si>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</si>
  <si>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</si>
  <si>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Ремонт и содеожание улично-дорожной сети и объектов благоустройства:</t>
  </si>
  <si>
    <t xml:space="preserve"> Приведение в нормативное состояние уличного освещения и объектов благоустройства:</t>
  </si>
  <si>
    <t>1.1.2</t>
  </si>
  <si>
    <t>Стоимость потребленной электроэнергии</t>
  </si>
  <si>
    <t>Мероприятия:</t>
  </si>
  <si>
    <t>2</t>
  </si>
  <si>
    <t>3</t>
  </si>
  <si>
    <t>3.1</t>
  </si>
  <si>
    <t>2.3</t>
  </si>
  <si>
    <t>Итого по п. 2:</t>
  </si>
  <si>
    <t>Итого по п. 3:</t>
  </si>
  <si>
    <t>Итого по п. 1:</t>
  </si>
  <si>
    <t>Приведение в нормативное состояние улично-дорожной сети:</t>
  </si>
  <si>
    <t>Задача: обеспечение комфортного проживания насиления</t>
  </si>
  <si>
    <t>2.4</t>
  </si>
  <si>
    <t>2.5</t>
  </si>
  <si>
    <t>2.6</t>
  </si>
  <si>
    <t>2.7</t>
  </si>
  <si>
    <t>2.8</t>
  </si>
  <si>
    <t>Ремонт наружного освещения:</t>
  </si>
  <si>
    <t>2.9</t>
  </si>
  <si>
    <t>2.10</t>
  </si>
  <si>
    <t xml:space="preserve"> Ремонт и строительство новых объектов благоустройства:</t>
  </si>
  <si>
    <t>Задача: проведение комплекса мер по строительству новых и ремонту существующих объектов благоустройства</t>
  </si>
  <si>
    <t>Задача: проведение комплекса мер по содержанию уличного освещения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</si>
  <si>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</si>
  <si>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</si>
  <si>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</si>
  <si>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Итого:</t>
  </si>
  <si>
    <t xml:space="preserve"> Ремонт автомобильных дорог</t>
  </si>
  <si>
    <t>2.11</t>
  </si>
  <si>
    <t xml:space="preserve"> Ремонт автомобильных дорог и проездов к дворовым территориям многоквартирных домов (ямочный ремонт)</t>
  </si>
  <si>
    <t>Устройство пешеходной дорожки в районе пешеходного перехода у ж/д №13 первого квартала ЗАТО г.Радужный Владимирской области</t>
  </si>
  <si>
    <t>3. Ресурсное обеспечение муниципальной программы</t>
  </si>
  <si>
    <t>Благоустройство территории ПТБО</t>
  </si>
  <si>
    <t>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</t>
  </si>
  <si>
    <t>Итого 2014 год</t>
  </si>
  <si>
    <t>4.</t>
  </si>
  <si>
    <t>Итого по п. 4:</t>
  </si>
  <si>
    <t>Итого 2015 год</t>
  </si>
  <si>
    <t>2.12</t>
  </si>
  <si>
    <t>Окраска объектов благоустройства на территории ЗАТО г.Радужный Владимирской области</t>
  </si>
  <si>
    <t>2.13</t>
  </si>
  <si>
    <t>2.14</t>
  </si>
  <si>
    <t>Ремонт бюста на постаменте памятника И.С. Косьминова</t>
  </si>
  <si>
    <t>2.15</t>
  </si>
  <si>
    <t>2.16</t>
  </si>
  <si>
    <t>1.9</t>
  </si>
  <si>
    <t>Работы по ограждению у пешеходного перехода в районе детского сада № 6 ЗАТО г.Радужный Владимирской области.</t>
  </si>
  <si>
    <t>Ремонт автомобильной дороги от жилого дома № 33 1 квартала до кольцевой автомобильной дороги ( № 32 ин.№ 17 537 ОП МГ - 32)</t>
  </si>
  <si>
    <t>Работы по освещению дороги от мн.кв.д. № 5 до мн.кв.д. № 9 1 квартала</t>
  </si>
  <si>
    <t>Поставка бункеров-накопителей для крупногабаритного мусора объемом 8 м3 для нужд жилищно-коммунального хозяйства ЗАТО г.Радужный Владимирской области (ГСК)</t>
  </si>
  <si>
    <t>Разработка проектной документации "Ремонт автомобильной дороги от перекрестка у жилого дома № 16 первого квартала до очистных сооружений северной группы на территории ЗАТО г. Радужный Владимирской области"</t>
  </si>
  <si>
    <t>1.10</t>
  </si>
  <si>
    <t>Устройство велопарковок у МБОУДОД "ДЮСШ"( здание бассейна, СК «Кристалл»), здания администрации</t>
  </si>
  <si>
    <t>Приведение в нормативное состояние объектов благоустройства:</t>
  </si>
  <si>
    <t>4.1</t>
  </si>
  <si>
    <t xml:space="preserve">Замена бортового камня и благоустройство территории у домов № 10 и № 11 1 квартала ЗАТО г.Радужный </t>
  </si>
  <si>
    <t>Ремонт малых архитектурных форм на территории ЗАТО г.Радужный</t>
  </si>
  <si>
    <t xml:space="preserve">Расширение автостоянок у жилого дома № 1 1 квартала ЗАТО г.Радужный </t>
  </si>
  <si>
    <t>Ремонт дороги от перекрестка ж/д № 16 первого квартала на очистные сооружения первая очередь</t>
  </si>
  <si>
    <t>Ремонт автомобильной дороги от жилого дома  №17А третьего квартала до кольцевой автомобильной дороги</t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</si>
  <si>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Приложение к подпрограмме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</si>
  <si>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Приложение к подпрграмме</t>
    </r>
  </si>
  <si>
    <r>
      <t xml:space="preserve">        </t>
    </r>
    <r>
      <rPr>
        <sz val="10"/>
        <rFont val="Times New Roman"/>
        <family val="1"/>
      </rPr>
      <t>Приложение к подпрограмме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</si>
  <si>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Приложение к подпрограмме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</si>
</sst>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2" fontId="7" fillId="33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1" fontId="7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/>
    </xf>
    <xf numFmtId="190" fontId="6" fillId="33" borderId="11" xfId="0" applyNumberFormat="1" applyFont="1" applyFill="1" applyBorder="1" applyAlignment="1">
      <alignment horizontal="center" vertical="center" wrapText="1"/>
    </xf>
    <xf numFmtId="190" fontId="6" fillId="33" borderId="15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90" fontId="6" fillId="33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9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/>
    </xf>
    <xf numFmtId="190" fontId="3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190" fontId="6" fillId="33" borderId="17" xfId="0" applyNumberFormat="1" applyFont="1" applyFill="1" applyBorder="1" applyAlignment="1">
      <alignment horizontal="center" vertical="center"/>
    </xf>
    <xf numFmtId="190" fontId="6" fillId="33" borderId="18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0" fontId="6" fillId="33" borderId="17" xfId="0" applyNumberFormat="1" applyFont="1" applyFill="1" applyBorder="1" applyAlignment="1">
      <alignment horizontal="center" vertical="center" wrapText="1"/>
    </xf>
    <xf numFmtId="190" fontId="6" fillId="33" borderId="18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90" fontId="7" fillId="33" borderId="17" xfId="0" applyNumberFormat="1" applyFont="1" applyFill="1" applyBorder="1" applyAlignment="1">
      <alignment horizontal="center" vertical="center"/>
    </xf>
    <xf numFmtId="190" fontId="7" fillId="33" borderId="18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90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27" xfId="0" applyNumberFormat="1" applyFont="1" applyFill="1" applyBorder="1" applyAlignment="1">
      <alignment horizontal="left" vertical="center"/>
    </xf>
    <xf numFmtId="49" fontId="6" fillId="33" borderId="18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33" borderId="28" xfId="0" applyNumberFormat="1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90" fontId="6" fillId="0" borderId="17" xfId="0" applyNumberFormat="1" applyFont="1" applyBorder="1" applyAlignment="1">
      <alignment horizontal="center" vertical="center" wrapText="1"/>
    </xf>
    <xf numFmtId="190" fontId="6" fillId="0" borderId="18" xfId="0" applyNumberFormat="1" applyFont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90" fontId="1" fillId="0" borderId="15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90" fontId="6" fillId="33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90" fontId="3" fillId="0" borderId="17" xfId="0" applyNumberFormat="1" applyFont="1" applyBorder="1" applyAlignment="1">
      <alignment horizontal="center" vertical="center"/>
    </xf>
    <xf numFmtId="190" fontId="3" fillId="0" borderId="18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7" xfId="0" applyNumberFormat="1" applyFont="1" applyBorder="1" applyAlignment="1">
      <alignment horizontal="center"/>
    </xf>
    <xf numFmtId="190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190" fontId="1" fillId="0" borderId="17" xfId="0" applyNumberFormat="1" applyFont="1" applyBorder="1" applyAlignment="1">
      <alignment horizontal="center" vertical="center"/>
    </xf>
    <xf numFmtId="190" fontId="1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18" xfId="0" applyNumberFormat="1" applyFont="1" applyFill="1" applyBorder="1" applyAlignment="1">
      <alignment horizontal="left" vertical="center" wrapText="1"/>
    </xf>
    <xf numFmtId="190" fontId="6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>
      <alignment horizontal="center" vertical="center"/>
    </xf>
    <xf numFmtId="190" fontId="7" fillId="34" borderId="18" xfId="0" applyNumberFormat="1" applyFont="1" applyFill="1" applyBorder="1" applyAlignment="1">
      <alignment horizontal="center" vertical="center"/>
    </xf>
    <xf numFmtId="190" fontId="7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190" fontId="3" fillId="34" borderId="10" xfId="0" applyNumberFormat="1" applyFont="1" applyFill="1" applyBorder="1" applyAlignment="1">
      <alignment horizontal="center" vertical="center"/>
    </xf>
    <xf numFmtId="190" fontId="3" fillId="34" borderId="10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9">
      <selection activeCell="A1" sqref="A1:IV2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  <col min="10" max="11" width="9.140625" style="0" customWidth="1"/>
  </cols>
  <sheetData>
    <row r="1" spans="1:9" ht="27" customHeight="1">
      <c r="A1" s="118" t="s">
        <v>135</v>
      </c>
      <c r="B1" s="118"/>
      <c r="C1" s="118"/>
      <c r="D1" s="118"/>
      <c r="E1" s="118"/>
      <c r="F1" s="118"/>
      <c r="G1" s="118"/>
      <c r="H1" s="118"/>
      <c r="I1" s="118"/>
    </row>
    <row r="2" spans="1:9" ht="14.25" customHeight="1">
      <c r="A2" s="119" t="s">
        <v>0</v>
      </c>
      <c r="B2" s="119" t="s">
        <v>1</v>
      </c>
      <c r="C2" s="111" t="s">
        <v>2</v>
      </c>
      <c r="D2" s="111" t="s">
        <v>31</v>
      </c>
      <c r="E2" s="117" t="s">
        <v>3</v>
      </c>
      <c r="F2" s="117"/>
      <c r="G2" s="117"/>
      <c r="H2" s="111" t="s">
        <v>8</v>
      </c>
      <c r="I2" s="116" t="s">
        <v>9</v>
      </c>
    </row>
    <row r="3" spans="1:9" ht="12.75">
      <c r="A3" s="119"/>
      <c r="B3" s="119"/>
      <c r="C3" s="111"/>
      <c r="D3" s="111"/>
      <c r="E3" s="111" t="s">
        <v>4</v>
      </c>
      <c r="F3" s="116" t="s">
        <v>5</v>
      </c>
      <c r="G3" s="116"/>
      <c r="H3" s="111"/>
      <c r="I3" s="116"/>
    </row>
    <row r="4" spans="1:9" ht="52.5" customHeight="1">
      <c r="A4" s="119"/>
      <c r="B4" s="119"/>
      <c r="C4" s="111"/>
      <c r="D4" s="111"/>
      <c r="E4" s="111"/>
      <c r="F4" s="4" t="s">
        <v>6</v>
      </c>
      <c r="G4" s="4" t="s">
        <v>7</v>
      </c>
      <c r="H4" s="111"/>
      <c r="I4" s="116"/>
    </row>
    <row r="5" spans="1:9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40.5" customHeight="1">
      <c r="A6" s="120" t="s">
        <v>10</v>
      </c>
      <c r="B6" s="127" t="s">
        <v>11</v>
      </c>
      <c r="C6" s="51" t="s">
        <v>20</v>
      </c>
      <c r="D6" s="63">
        <f>D10+D11+D16+D17+D25+D29</f>
        <v>50375.76603</v>
      </c>
      <c r="E6" s="63">
        <v>0</v>
      </c>
      <c r="F6" s="63">
        <f>F28</f>
        <v>307.68969</v>
      </c>
      <c r="G6" s="63">
        <f>D6-F6</f>
        <v>50068.07634</v>
      </c>
      <c r="H6" s="63">
        <v>0</v>
      </c>
      <c r="I6" s="49" t="s">
        <v>15</v>
      </c>
    </row>
    <row r="7" spans="1:9" ht="41.25" customHeight="1">
      <c r="A7" s="121"/>
      <c r="B7" s="127"/>
      <c r="C7" s="51" t="s">
        <v>23</v>
      </c>
      <c r="D7" s="63">
        <f>D13+D22+D26+D30</f>
        <v>42270.71127</v>
      </c>
      <c r="E7" s="63">
        <v>0</v>
      </c>
      <c r="F7" s="63">
        <f>F15</f>
        <v>314</v>
      </c>
      <c r="G7" s="63">
        <f>D7-F7</f>
        <v>41956.71127</v>
      </c>
      <c r="H7" s="63">
        <v>0</v>
      </c>
      <c r="I7" s="49" t="s">
        <v>15</v>
      </c>
    </row>
    <row r="8" spans="1:9" ht="41.25" customHeight="1" thickBot="1">
      <c r="A8" s="122"/>
      <c r="B8" s="128"/>
      <c r="C8" s="52" t="s">
        <v>24</v>
      </c>
      <c r="D8" s="66">
        <f>D14+D23+D27+D31</f>
        <v>39840.293</v>
      </c>
      <c r="E8" s="66">
        <v>0</v>
      </c>
      <c r="F8" s="66">
        <v>0</v>
      </c>
      <c r="G8" s="66">
        <f>D8</f>
        <v>39840.293</v>
      </c>
      <c r="H8" s="66">
        <v>0</v>
      </c>
      <c r="I8" s="50" t="s">
        <v>15</v>
      </c>
    </row>
    <row r="9" spans="1:9" ht="25.5" customHeight="1" thickBot="1">
      <c r="A9" s="7"/>
      <c r="B9" s="8" t="s">
        <v>12</v>
      </c>
      <c r="C9" s="92" t="s">
        <v>79</v>
      </c>
      <c r="D9" s="67">
        <f>D6+D7+D8</f>
        <v>132486.7703</v>
      </c>
      <c r="E9" s="67">
        <f>SUM(E6:E8)</f>
        <v>0</v>
      </c>
      <c r="F9" s="67">
        <f>SUM(F6:F8)</f>
        <v>621.6896899999999</v>
      </c>
      <c r="G9" s="67">
        <f>SUM(G6:G8)</f>
        <v>131865.08061</v>
      </c>
      <c r="H9" s="67">
        <f>SUM(H6:H8)</f>
        <v>0</v>
      </c>
      <c r="I9" s="9"/>
    </row>
    <row r="10" spans="1:9" ht="26.25" customHeight="1">
      <c r="A10" s="115" t="s">
        <v>13</v>
      </c>
      <c r="B10" s="124" t="s">
        <v>14</v>
      </c>
      <c r="C10" s="119" t="s">
        <v>20</v>
      </c>
      <c r="D10" s="68">
        <v>8811.63592</v>
      </c>
      <c r="E10" s="68">
        <v>0</v>
      </c>
      <c r="F10" s="68">
        <v>0</v>
      </c>
      <c r="G10" s="68">
        <f>D10</f>
        <v>8811.63592</v>
      </c>
      <c r="H10" s="68">
        <v>0</v>
      </c>
      <c r="I10" s="10" t="s">
        <v>16</v>
      </c>
    </row>
    <row r="11" spans="1:9" ht="26.25" customHeight="1">
      <c r="A11" s="115"/>
      <c r="B11" s="124"/>
      <c r="C11" s="119"/>
      <c r="D11" s="61">
        <v>118.849</v>
      </c>
      <c r="E11" s="61">
        <v>0</v>
      </c>
      <c r="F11" s="61">
        <v>0</v>
      </c>
      <c r="G11" s="61">
        <f>D11</f>
        <v>118.849</v>
      </c>
      <c r="H11" s="61">
        <v>0</v>
      </c>
      <c r="I11" s="5" t="s">
        <v>17</v>
      </c>
    </row>
    <row r="12" spans="1:9" ht="27" customHeight="1">
      <c r="A12" s="105"/>
      <c r="B12" s="125"/>
      <c r="C12" s="86" t="s">
        <v>138</v>
      </c>
      <c r="D12" s="29">
        <v>8930.48492</v>
      </c>
      <c r="E12" s="93">
        <v>0</v>
      </c>
      <c r="F12" s="93">
        <v>0</v>
      </c>
      <c r="G12" s="93">
        <f>G10+G11</f>
        <v>8930.48492</v>
      </c>
      <c r="H12" s="93">
        <v>0</v>
      </c>
      <c r="I12" s="93"/>
    </row>
    <row r="13" spans="1:9" ht="27" customHeight="1">
      <c r="A13" s="105"/>
      <c r="B13" s="125"/>
      <c r="C13" s="29" t="s">
        <v>23</v>
      </c>
      <c r="D13" s="61">
        <v>1726.62502</v>
      </c>
      <c r="E13" s="61">
        <v>0</v>
      </c>
      <c r="F13" s="61">
        <v>314</v>
      </c>
      <c r="G13" s="61">
        <f>D13-F13</f>
        <v>1412.62502</v>
      </c>
      <c r="H13" s="61">
        <v>0</v>
      </c>
      <c r="I13" s="5" t="s">
        <v>16</v>
      </c>
    </row>
    <row r="14" spans="1:9" ht="23.25" customHeight="1">
      <c r="A14" s="123"/>
      <c r="B14" s="126"/>
      <c r="C14" s="53" t="s">
        <v>24</v>
      </c>
      <c r="D14" s="62">
        <v>0</v>
      </c>
      <c r="E14" s="62">
        <v>0</v>
      </c>
      <c r="F14" s="62">
        <v>0</v>
      </c>
      <c r="G14" s="62">
        <f>D14</f>
        <v>0</v>
      </c>
      <c r="H14" s="62">
        <v>0</v>
      </c>
      <c r="I14" s="6" t="s">
        <v>16</v>
      </c>
    </row>
    <row r="15" spans="1:9" ht="26.25" customHeight="1">
      <c r="A15" s="24"/>
      <c r="B15" s="25" t="s">
        <v>130</v>
      </c>
      <c r="C15" s="51" t="s">
        <v>79</v>
      </c>
      <c r="D15" s="63">
        <f>D10+D11+D13+D14</f>
        <v>10657.10994</v>
      </c>
      <c r="E15" s="63">
        <v>0</v>
      </c>
      <c r="F15" s="63">
        <f>F13</f>
        <v>314</v>
      </c>
      <c r="G15" s="63">
        <f>G10+G11+G13+G14</f>
        <v>10343.10994</v>
      </c>
      <c r="H15" s="63">
        <v>0</v>
      </c>
      <c r="I15" s="11"/>
    </row>
    <row r="16" spans="1:10" ht="25.5" customHeight="1">
      <c r="A16" s="115" t="s">
        <v>18</v>
      </c>
      <c r="B16" s="107" t="s">
        <v>137</v>
      </c>
      <c r="C16" s="111" t="s">
        <v>20</v>
      </c>
      <c r="D16" s="69">
        <v>11417.63842</v>
      </c>
      <c r="E16" s="68">
        <v>0</v>
      </c>
      <c r="F16" s="68">
        <v>0</v>
      </c>
      <c r="G16" s="69">
        <f>D16</f>
        <v>11417.63842</v>
      </c>
      <c r="H16" s="68">
        <v>0</v>
      </c>
      <c r="I16" s="22" t="s">
        <v>21</v>
      </c>
      <c r="J16" s="1"/>
    </row>
    <row r="17" spans="1:10" ht="26.25" customHeight="1">
      <c r="A17" s="105"/>
      <c r="B17" s="108"/>
      <c r="C17" s="111"/>
      <c r="D17" s="110">
        <v>2229.64678</v>
      </c>
      <c r="E17" s="61">
        <v>0</v>
      </c>
      <c r="F17" s="61">
        <v>0</v>
      </c>
      <c r="G17" s="110">
        <f>D17</f>
        <v>2229.64678</v>
      </c>
      <c r="H17" s="61">
        <v>0</v>
      </c>
      <c r="I17" s="106" t="s">
        <v>22</v>
      </c>
      <c r="J17" s="1"/>
    </row>
    <row r="18" spans="1:10" ht="1.5" customHeight="1" hidden="1" thickBot="1">
      <c r="A18" s="105"/>
      <c r="B18" s="108"/>
      <c r="C18" s="111"/>
      <c r="D18" s="110"/>
      <c r="E18" s="61">
        <v>0</v>
      </c>
      <c r="F18" s="61">
        <v>0</v>
      </c>
      <c r="G18" s="110"/>
      <c r="H18" s="61">
        <v>0</v>
      </c>
      <c r="I18" s="106"/>
      <c r="J18" s="1"/>
    </row>
    <row r="19" spans="1:10" ht="21" customHeight="1">
      <c r="A19" s="105"/>
      <c r="B19" s="108"/>
      <c r="C19" s="29" t="s">
        <v>138</v>
      </c>
      <c r="D19" s="70">
        <f>D16+D17</f>
        <v>13647.285199999998</v>
      </c>
      <c r="E19" s="61">
        <v>0</v>
      </c>
      <c r="F19" s="61">
        <v>0</v>
      </c>
      <c r="G19" s="70">
        <f>G16+G17</f>
        <v>13647.285199999998</v>
      </c>
      <c r="H19" s="61">
        <v>0</v>
      </c>
      <c r="I19" s="12"/>
      <c r="J19" s="1"/>
    </row>
    <row r="20" spans="1:10" ht="21" customHeight="1">
      <c r="A20" s="105"/>
      <c r="B20" s="108"/>
      <c r="C20" s="107" t="s">
        <v>23</v>
      </c>
      <c r="D20" s="70">
        <v>11810.69393</v>
      </c>
      <c r="E20" s="61">
        <v>0</v>
      </c>
      <c r="F20" s="61">
        <v>0</v>
      </c>
      <c r="G20" s="70">
        <f>D20</f>
        <v>11810.69393</v>
      </c>
      <c r="H20" s="61">
        <v>0</v>
      </c>
      <c r="I20" s="22" t="s">
        <v>21</v>
      </c>
      <c r="J20" s="1"/>
    </row>
    <row r="21" spans="1:10" ht="21" customHeight="1">
      <c r="A21" s="105"/>
      <c r="B21" s="108"/>
      <c r="C21" s="109"/>
      <c r="D21" s="70">
        <v>775.25</v>
      </c>
      <c r="E21" s="61">
        <v>0</v>
      </c>
      <c r="F21" s="61">
        <v>0</v>
      </c>
      <c r="G21" s="70">
        <f>D21</f>
        <v>775.25</v>
      </c>
      <c r="H21" s="61">
        <v>0</v>
      </c>
      <c r="I21" s="97" t="s">
        <v>22</v>
      </c>
      <c r="J21" s="1"/>
    </row>
    <row r="22" spans="1:10" ht="21.75" customHeight="1">
      <c r="A22" s="105"/>
      <c r="B22" s="108"/>
      <c r="C22" s="29" t="s">
        <v>141</v>
      </c>
      <c r="D22" s="70">
        <f>D20+D21</f>
        <v>12585.94393</v>
      </c>
      <c r="E22" s="61">
        <v>0</v>
      </c>
      <c r="F22" s="61">
        <v>0</v>
      </c>
      <c r="G22" s="70">
        <f>G20+G21</f>
        <v>12585.94393</v>
      </c>
      <c r="H22" s="61">
        <v>0</v>
      </c>
      <c r="I22" s="97"/>
      <c r="J22" s="1"/>
    </row>
    <row r="23" spans="1:10" ht="25.5" customHeight="1">
      <c r="A23" s="105"/>
      <c r="B23" s="109"/>
      <c r="C23" s="14" t="s">
        <v>24</v>
      </c>
      <c r="D23" s="70">
        <v>12403.6</v>
      </c>
      <c r="E23" s="61">
        <v>0</v>
      </c>
      <c r="F23" s="61">
        <v>0</v>
      </c>
      <c r="G23" s="70">
        <f>D23</f>
        <v>12403.6</v>
      </c>
      <c r="H23" s="61">
        <v>0</v>
      </c>
      <c r="I23" s="12" t="s">
        <v>21</v>
      </c>
      <c r="J23" s="1"/>
    </row>
    <row r="24" spans="1:10" ht="27.75" customHeight="1">
      <c r="A24" s="24"/>
      <c r="B24" s="26" t="s">
        <v>130</v>
      </c>
      <c r="C24" s="47" t="s">
        <v>19</v>
      </c>
      <c r="D24" s="71">
        <f>D16+D17+D22+D23</f>
        <v>38636.82913</v>
      </c>
      <c r="E24" s="63">
        <v>0</v>
      </c>
      <c r="F24" s="63">
        <v>0</v>
      </c>
      <c r="G24" s="72">
        <f>G16+G17+G22+G23</f>
        <v>38636.82913</v>
      </c>
      <c r="H24" s="63">
        <v>0</v>
      </c>
      <c r="I24" s="12"/>
      <c r="J24" s="1"/>
    </row>
    <row r="25" spans="1:10" ht="26.25" customHeight="1">
      <c r="A25" s="105" t="s">
        <v>25</v>
      </c>
      <c r="B25" s="112" t="s">
        <v>26</v>
      </c>
      <c r="C25" s="14" t="s">
        <v>20</v>
      </c>
      <c r="D25" s="70">
        <v>24777.18376</v>
      </c>
      <c r="E25" s="61">
        <v>0</v>
      </c>
      <c r="F25" s="61">
        <v>307.68969</v>
      </c>
      <c r="G25" s="70">
        <f>D25-F25</f>
        <v>24469.49407</v>
      </c>
      <c r="H25" s="61">
        <v>0</v>
      </c>
      <c r="I25" s="12" t="s">
        <v>22</v>
      </c>
      <c r="J25" s="1"/>
    </row>
    <row r="26" spans="1:10" ht="21.75" customHeight="1">
      <c r="A26" s="105"/>
      <c r="B26" s="113"/>
      <c r="C26" s="14" t="s">
        <v>23</v>
      </c>
      <c r="D26" s="70">
        <v>25222.34257</v>
      </c>
      <c r="E26" s="61">
        <v>0</v>
      </c>
      <c r="F26" s="61">
        <v>0</v>
      </c>
      <c r="G26" s="70">
        <f>D26</f>
        <v>25222.34257</v>
      </c>
      <c r="H26" s="61">
        <v>0</v>
      </c>
      <c r="I26" s="12" t="s">
        <v>22</v>
      </c>
      <c r="J26" s="1"/>
    </row>
    <row r="27" spans="1:10" ht="21" customHeight="1">
      <c r="A27" s="105"/>
      <c r="B27" s="114"/>
      <c r="C27" s="14" t="s">
        <v>24</v>
      </c>
      <c r="D27" s="70">
        <v>25224.131</v>
      </c>
      <c r="E27" s="61">
        <v>0</v>
      </c>
      <c r="F27" s="61">
        <v>0</v>
      </c>
      <c r="G27" s="70">
        <f>D27</f>
        <v>25224.131</v>
      </c>
      <c r="H27" s="61">
        <v>0</v>
      </c>
      <c r="I27" s="12" t="s">
        <v>22</v>
      </c>
      <c r="J27" s="1"/>
    </row>
    <row r="28" spans="1:10" ht="27" customHeight="1">
      <c r="A28" s="24"/>
      <c r="B28" s="26" t="s">
        <v>130</v>
      </c>
      <c r="C28" s="47" t="s">
        <v>19</v>
      </c>
      <c r="D28" s="72">
        <f>D25+D26+D27</f>
        <v>75223.65733</v>
      </c>
      <c r="E28" s="63">
        <v>0</v>
      </c>
      <c r="F28" s="63">
        <f>F25</f>
        <v>307.68969</v>
      </c>
      <c r="G28" s="72">
        <f>G25+G26+G27</f>
        <v>74915.96764</v>
      </c>
      <c r="H28" s="63">
        <v>0</v>
      </c>
      <c r="I28" s="12"/>
      <c r="J28" s="1"/>
    </row>
    <row r="29" spans="1:10" ht="27.75" customHeight="1">
      <c r="A29" s="105" t="s">
        <v>28</v>
      </c>
      <c r="B29" s="106" t="s">
        <v>27</v>
      </c>
      <c r="C29" s="14" t="s">
        <v>20</v>
      </c>
      <c r="D29" s="70">
        <v>3020.81215</v>
      </c>
      <c r="E29" s="61">
        <v>0</v>
      </c>
      <c r="F29" s="61">
        <v>0</v>
      </c>
      <c r="G29" s="70">
        <f>D29</f>
        <v>3020.81215</v>
      </c>
      <c r="H29" s="61">
        <v>0</v>
      </c>
      <c r="I29" s="12" t="s">
        <v>22</v>
      </c>
      <c r="J29" s="1"/>
    </row>
    <row r="30" spans="1:10" ht="25.5" customHeight="1">
      <c r="A30" s="105"/>
      <c r="B30" s="106"/>
      <c r="C30" s="14" t="s">
        <v>23</v>
      </c>
      <c r="D30" s="70">
        <v>2735.79975</v>
      </c>
      <c r="E30" s="61">
        <v>0</v>
      </c>
      <c r="F30" s="61">
        <v>0</v>
      </c>
      <c r="G30" s="70">
        <f>D30</f>
        <v>2735.79975</v>
      </c>
      <c r="H30" s="61">
        <v>0</v>
      </c>
      <c r="I30" s="12" t="s">
        <v>22</v>
      </c>
      <c r="J30" s="1"/>
    </row>
    <row r="31" spans="1:10" ht="26.25" customHeight="1">
      <c r="A31" s="105"/>
      <c r="B31" s="106"/>
      <c r="C31" s="14" t="s">
        <v>24</v>
      </c>
      <c r="D31" s="70">
        <v>2212.562</v>
      </c>
      <c r="E31" s="61">
        <v>0</v>
      </c>
      <c r="F31" s="61">
        <v>0</v>
      </c>
      <c r="G31" s="70">
        <f>D31</f>
        <v>2212.562</v>
      </c>
      <c r="H31" s="61">
        <v>0</v>
      </c>
      <c r="I31" s="12" t="s">
        <v>22</v>
      </c>
      <c r="J31" s="1"/>
    </row>
    <row r="32" spans="1:9" ht="24" customHeight="1">
      <c r="A32" s="24"/>
      <c r="B32" s="26" t="s">
        <v>130</v>
      </c>
      <c r="C32" s="47" t="s">
        <v>19</v>
      </c>
      <c r="D32" s="63">
        <f>D29+D30+D31</f>
        <v>7969.1739</v>
      </c>
      <c r="E32" s="63">
        <f>SUM(E29:E31)</f>
        <v>0</v>
      </c>
      <c r="F32" s="63">
        <f>F29+F30+F31</f>
        <v>0</v>
      </c>
      <c r="G32" s="63">
        <f>SUM(G29:G31)</f>
        <v>7969.1739</v>
      </c>
      <c r="H32" s="63">
        <v>0</v>
      </c>
      <c r="I32" s="23"/>
    </row>
  </sheetData>
  <sheetProtection/>
  <mergeCells count="26">
    <mergeCell ref="A6:A8"/>
    <mergeCell ref="A10:A14"/>
    <mergeCell ref="B10:B14"/>
    <mergeCell ref="D2:D4"/>
    <mergeCell ref="B6:B8"/>
    <mergeCell ref="C10:C11"/>
    <mergeCell ref="A1:I1"/>
    <mergeCell ref="A2:A4"/>
    <mergeCell ref="B2:B4"/>
    <mergeCell ref="C2:C4"/>
    <mergeCell ref="G17:G18"/>
    <mergeCell ref="H2:H4"/>
    <mergeCell ref="I2:I4"/>
    <mergeCell ref="I17:I18"/>
    <mergeCell ref="E3:E4"/>
    <mergeCell ref="E2:G2"/>
    <mergeCell ref="F3:G3"/>
    <mergeCell ref="A29:A31"/>
    <mergeCell ref="B29:B31"/>
    <mergeCell ref="B16:B23"/>
    <mergeCell ref="D17:D18"/>
    <mergeCell ref="C16:C18"/>
    <mergeCell ref="B25:B27"/>
    <mergeCell ref="A16:A23"/>
    <mergeCell ref="A25:A27"/>
    <mergeCell ref="C20:C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zoomScale="75" zoomScaleSheetLayoutView="75" zoomScalePageLayoutView="0" workbookViewId="0" topLeftCell="A46">
      <selection activeCell="D74" sqref="D74:H7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18.75" customHeight="1">
      <c r="A1" s="206" t="s">
        <v>164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1" customHeight="1">
      <c r="A2" s="207" t="s">
        <v>92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19"/>
    </row>
    <row r="3" spans="1:12" ht="23.25" customHeight="1">
      <c r="A3" s="199" t="s">
        <v>0</v>
      </c>
      <c r="B3" s="199" t="s">
        <v>29</v>
      </c>
      <c r="C3" s="199" t="s">
        <v>30</v>
      </c>
      <c r="D3" s="199" t="s">
        <v>31</v>
      </c>
      <c r="E3" s="199" t="s">
        <v>3</v>
      </c>
      <c r="F3" s="199"/>
      <c r="G3" s="199"/>
      <c r="H3" s="199"/>
      <c r="I3" s="199" t="s">
        <v>32</v>
      </c>
      <c r="J3" s="199" t="s">
        <v>33</v>
      </c>
      <c r="K3" s="199" t="s">
        <v>34</v>
      </c>
      <c r="L3" s="199"/>
    </row>
    <row r="4" spans="1:12" ht="12" customHeight="1">
      <c r="A4" s="199"/>
      <c r="B4" s="199"/>
      <c r="C4" s="199"/>
      <c r="D4" s="199"/>
      <c r="E4" s="199" t="s">
        <v>4</v>
      </c>
      <c r="F4" s="199" t="s">
        <v>35</v>
      </c>
      <c r="G4" s="199"/>
      <c r="H4" s="199"/>
      <c r="I4" s="199"/>
      <c r="J4" s="199"/>
      <c r="K4" s="199"/>
      <c r="L4" s="199"/>
    </row>
    <row r="5" spans="1:12" ht="57" customHeight="1">
      <c r="A5" s="199"/>
      <c r="B5" s="199"/>
      <c r="C5" s="199"/>
      <c r="D5" s="199"/>
      <c r="E5" s="199"/>
      <c r="F5" s="199" t="s">
        <v>36</v>
      </c>
      <c r="G5" s="199"/>
      <c r="H5" s="15" t="s">
        <v>37</v>
      </c>
      <c r="I5" s="199"/>
      <c r="J5" s="199"/>
      <c r="K5" s="199"/>
      <c r="L5" s="199"/>
    </row>
    <row r="6" spans="1:12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92">
        <v>6</v>
      </c>
      <c r="G6" s="192"/>
      <c r="H6" s="13">
        <v>7</v>
      </c>
      <c r="I6" s="13">
        <v>8</v>
      </c>
      <c r="J6" s="13">
        <v>9</v>
      </c>
      <c r="K6" s="192">
        <v>10</v>
      </c>
      <c r="L6" s="192"/>
    </row>
    <row r="7" spans="1:12" ht="22.5" customHeight="1">
      <c r="A7" s="34">
        <v>1</v>
      </c>
      <c r="B7" s="209" t="s">
        <v>114</v>
      </c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1:12" ht="18" customHeight="1">
      <c r="A8" s="193" t="s">
        <v>38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2" ht="18" customHeight="1">
      <c r="A9" s="208" t="s">
        <v>39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2" ht="17.25" customHeight="1">
      <c r="A10" s="212" t="s">
        <v>106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4"/>
    </row>
    <row r="11" spans="1:12" ht="24" customHeight="1">
      <c r="A11" s="202" t="s">
        <v>13</v>
      </c>
      <c r="B11" s="203" t="s">
        <v>40</v>
      </c>
      <c r="C11" s="20" t="s">
        <v>20</v>
      </c>
      <c r="D11" s="59">
        <v>1395.32274</v>
      </c>
      <c r="E11" s="59">
        <v>0</v>
      </c>
      <c r="F11" s="147">
        <v>0</v>
      </c>
      <c r="G11" s="148"/>
      <c r="H11" s="59">
        <f>D11</f>
        <v>1395.32274</v>
      </c>
      <c r="I11" s="59">
        <v>0</v>
      </c>
      <c r="J11" s="135" t="s">
        <v>22</v>
      </c>
      <c r="K11" s="199" t="s">
        <v>41</v>
      </c>
      <c r="L11" s="199"/>
    </row>
    <row r="12" spans="1:12" ht="17.25" customHeight="1">
      <c r="A12" s="202"/>
      <c r="B12" s="204"/>
      <c r="C12" s="20" t="s">
        <v>23</v>
      </c>
      <c r="D12" s="73">
        <v>0</v>
      </c>
      <c r="E12" s="73">
        <f>E11</f>
        <v>0</v>
      </c>
      <c r="F12" s="200">
        <f>F11</f>
        <v>0</v>
      </c>
      <c r="G12" s="201"/>
      <c r="H12" s="59">
        <v>0</v>
      </c>
      <c r="I12" s="59">
        <v>0</v>
      </c>
      <c r="J12" s="135"/>
      <c r="K12" s="199"/>
      <c r="L12" s="199"/>
    </row>
    <row r="13" spans="1:12" ht="22.5" customHeight="1">
      <c r="A13" s="202"/>
      <c r="B13" s="205"/>
      <c r="C13" s="15" t="s">
        <v>24</v>
      </c>
      <c r="D13" s="73">
        <f>D12</f>
        <v>0</v>
      </c>
      <c r="E13" s="73">
        <f>E12</f>
        <v>0</v>
      </c>
      <c r="F13" s="200">
        <f>F12</f>
        <v>0</v>
      </c>
      <c r="G13" s="201"/>
      <c r="H13" s="59">
        <v>0</v>
      </c>
      <c r="I13" s="59">
        <v>0</v>
      </c>
      <c r="J13" s="135"/>
      <c r="K13" s="199"/>
      <c r="L13" s="199"/>
    </row>
    <row r="14" spans="1:12" ht="23.25" customHeight="1">
      <c r="A14" s="202" t="s">
        <v>18</v>
      </c>
      <c r="B14" s="203" t="s">
        <v>42</v>
      </c>
      <c r="C14" s="20" t="s">
        <v>20</v>
      </c>
      <c r="D14" s="59">
        <v>1659.36</v>
      </c>
      <c r="E14" s="59">
        <v>0</v>
      </c>
      <c r="F14" s="147">
        <v>0</v>
      </c>
      <c r="G14" s="148"/>
      <c r="H14" s="59">
        <f>D14</f>
        <v>1659.36</v>
      </c>
      <c r="I14" s="59">
        <v>0</v>
      </c>
      <c r="J14" s="135" t="s">
        <v>22</v>
      </c>
      <c r="K14" s="199"/>
      <c r="L14" s="199"/>
    </row>
    <row r="15" spans="1:12" ht="23.25" customHeight="1">
      <c r="A15" s="202"/>
      <c r="B15" s="204"/>
      <c r="C15" s="20" t="s">
        <v>23</v>
      </c>
      <c r="D15" s="59">
        <v>0</v>
      </c>
      <c r="E15" s="59">
        <v>0</v>
      </c>
      <c r="F15" s="147">
        <v>0</v>
      </c>
      <c r="G15" s="148"/>
      <c r="H15" s="59">
        <v>0</v>
      </c>
      <c r="I15" s="59">
        <v>0</v>
      </c>
      <c r="J15" s="135"/>
      <c r="K15" s="199"/>
      <c r="L15" s="199"/>
    </row>
    <row r="16" spans="1:12" ht="24" customHeight="1">
      <c r="A16" s="202"/>
      <c r="B16" s="205"/>
      <c r="C16" s="15" t="s">
        <v>24</v>
      </c>
      <c r="D16" s="59">
        <v>0</v>
      </c>
      <c r="E16" s="59">
        <v>0</v>
      </c>
      <c r="F16" s="147">
        <v>0</v>
      </c>
      <c r="G16" s="148"/>
      <c r="H16" s="59">
        <v>0</v>
      </c>
      <c r="I16" s="59">
        <v>0</v>
      </c>
      <c r="J16" s="135"/>
      <c r="K16" s="199"/>
      <c r="L16" s="199"/>
    </row>
    <row r="17" spans="1:12" ht="23.25" customHeight="1">
      <c r="A17" s="197" t="s">
        <v>25</v>
      </c>
      <c r="B17" s="198" t="s">
        <v>43</v>
      </c>
      <c r="C17" s="20" t="s">
        <v>20</v>
      </c>
      <c r="D17" s="59">
        <v>99.9</v>
      </c>
      <c r="E17" s="59">
        <v>0</v>
      </c>
      <c r="F17" s="147">
        <v>0</v>
      </c>
      <c r="G17" s="148"/>
      <c r="H17" s="59">
        <v>99.9</v>
      </c>
      <c r="I17" s="59">
        <v>0</v>
      </c>
      <c r="J17" s="135" t="s">
        <v>22</v>
      </c>
      <c r="K17" s="199"/>
      <c r="L17" s="199"/>
    </row>
    <row r="18" spans="1:12" ht="18" customHeight="1">
      <c r="A18" s="197"/>
      <c r="B18" s="198"/>
      <c r="C18" s="20" t="s">
        <v>23</v>
      </c>
      <c r="D18" s="59">
        <v>0</v>
      </c>
      <c r="E18" s="59">
        <v>0</v>
      </c>
      <c r="F18" s="147">
        <v>0</v>
      </c>
      <c r="G18" s="148"/>
      <c r="H18" s="59">
        <v>0</v>
      </c>
      <c r="I18" s="59">
        <v>0</v>
      </c>
      <c r="J18" s="135"/>
      <c r="K18" s="199"/>
      <c r="L18" s="199"/>
    </row>
    <row r="19" spans="1:12" ht="21" customHeight="1">
      <c r="A19" s="197"/>
      <c r="B19" s="198"/>
      <c r="C19" s="15" t="s">
        <v>24</v>
      </c>
      <c r="D19" s="59">
        <v>0</v>
      </c>
      <c r="E19" s="59">
        <v>0</v>
      </c>
      <c r="F19" s="147">
        <v>0</v>
      </c>
      <c r="G19" s="148"/>
      <c r="H19" s="59">
        <v>0</v>
      </c>
      <c r="I19" s="59">
        <v>0</v>
      </c>
      <c r="J19" s="135"/>
      <c r="K19" s="199"/>
      <c r="L19" s="199"/>
    </row>
    <row r="20" spans="1:12" ht="31.5" customHeight="1">
      <c r="A20" s="197" t="s">
        <v>28</v>
      </c>
      <c r="B20" s="198" t="s">
        <v>44</v>
      </c>
      <c r="C20" s="20" t="s">
        <v>20</v>
      </c>
      <c r="D20" s="59">
        <v>234.45151</v>
      </c>
      <c r="E20" s="59">
        <v>0</v>
      </c>
      <c r="F20" s="147">
        <v>0</v>
      </c>
      <c r="G20" s="148"/>
      <c r="H20" s="59">
        <f>D20</f>
        <v>234.45151</v>
      </c>
      <c r="I20" s="59">
        <v>0</v>
      </c>
      <c r="J20" s="135" t="s">
        <v>22</v>
      </c>
      <c r="K20" s="199"/>
      <c r="L20" s="199"/>
    </row>
    <row r="21" spans="1:12" ht="34.5" customHeight="1">
      <c r="A21" s="197"/>
      <c r="B21" s="198"/>
      <c r="C21" s="20" t="s">
        <v>23</v>
      </c>
      <c r="D21" s="59">
        <v>0</v>
      </c>
      <c r="E21" s="59">
        <v>0</v>
      </c>
      <c r="F21" s="147">
        <v>0</v>
      </c>
      <c r="G21" s="148"/>
      <c r="H21" s="59">
        <v>0</v>
      </c>
      <c r="I21" s="59">
        <v>0</v>
      </c>
      <c r="J21" s="135"/>
      <c r="K21" s="199"/>
      <c r="L21" s="199"/>
    </row>
    <row r="22" spans="1:12" ht="31.5" customHeight="1">
      <c r="A22" s="197"/>
      <c r="B22" s="198"/>
      <c r="C22" s="15" t="s">
        <v>24</v>
      </c>
      <c r="D22" s="59">
        <v>0</v>
      </c>
      <c r="E22" s="59">
        <v>0</v>
      </c>
      <c r="F22" s="147">
        <v>0</v>
      </c>
      <c r="G22" s="148"/>
      <c r="H22" s="59">
        <v>0</v>
      </c>
      <c r="I22" s="59">
        <v>0</v>
      </c>
      <c r="J22" s="135"/>
      <c r="K22" s="199"/>
      <c r="L22" s="199"/>
    </row>
    <row r="23" spans="1:12" ht="33.75" customHeight="1">
      <c r="A23" s="197" t="s">
        <v>93</v>
      </c>
      <c r="B23" s="198" t="s">
        <v>45</v>
      </c>
      <c r="C23" s="20" t="s">
        <v>20</v>
      </c>
      <c r="D23" s="59">
        <v>4349</v>
      </c>
      <c r="E23" s="59">
        <v>0</v>
      </c>
      <c r="F23" s="167">
        <v>0</v>
      </c>
      <c r="G23" s="167"/>
      <c r="H23" s="59">
        <v>4349</v>
      </c>
      <c r="I23" s="59">
        <v>0</v>
      </c>
      <c r="J23" s="135" t="s">
        <v>22</v>
      </c>
      <c r="K23" s="199" t="s">
        <v>41</v>
      </c>
      <c r="L23" s="199"/>
    </row>
    <row r="24" spans="1:12" ht="18.75" customHeight="1">
      <c r="A24" s="197"/>
      <c r="B24" s="198"/>
      <c r="C24" s="20" t="s">
        <v>23</v>
      </c>
      <c r="D24" s="59">
        <v>0</v>
      </c>
      <c r="E24" s="59">
        <v>0</v>
      </c>
      <c r="F24" s="167">
        <v>0</v>
      </c>
      <c r="G24" s="167"/>
      <c r="H24" s="59">
        <v>0</v>
      </c>
      <c r="I24" s="59">
        <v>0</v>
      </c>
      <c r="J24" s="135"/>
      <c r="K24" s="199"/>
      <c r="L24" s="199"/>
    </row>
    <row r="25" spans="1:12" ht="27" customHeight="1">
      <c r="A25" s="197"/>
      <c r="B25" s="198"/>
      <c r="C25" s="15" t="s">
        <v>24</v>
      </c>
      <c r="D25" s="59">
        <v>0</v>
      </c>
      <c r="E25" s="59">
        <v>0</v>
      </c>
      <c r="F25" s="167">
        <v>0</v>
      </c>
      <c r="G25" s="167"/>
      <c r="H25" s="59">
        <v>0</v>
      </c>
      <c r="I25" s="59">
        <v>0</v>
      </c>
      <c r="J25" s="135"/>
      <c r="K25" s="199"/>
      <c r="L25" s="199"/>
    </row>
    <row r="26" spans="1:12" ht="21" customHeight="1">
      <c r="A26" s="197" t="s">
        <v>94</v>
      </c>
      <c r="B26" s="135" t="s">
        <v>46</v>
      </c>
      <c r="C26" s="20" t="s">
        <v>20</v>
      </c>
      <c r="D26" s="59">
        <v>100</v>
      </c>
      <c r="E26" s="59">
        <v>0</v>
      </c>
      <c r="F26" s="167">
        <v>0</v>
      </c>
      <c r="G26" s="167"/>
      <c r="H26" s="59">
        <v>100</v>
      </c>
      <c r="I26" s="59">
        <v>0</v>
      </c>
      <c r="J26" s="222" t="s">
        <v>21</v>
      </c>
      <c r="K26" s="175" t="s">
        <v>41</v>
      </c>
      <c r="L26" s="176"/>
    </row>
    <row r="27" spans="1:12" ht="18" customHeight="1">
      <c r="A27" s="197"/>
      <c r="B27" s="135"/>
      <c r="C27" s="20" t="s">
        <v>23</v>
      </c>
      <c r="D27" s="59">
        <v>0</v>
      </c>
      <c r="E27" s="59">
        <v>0</v>
      </c>
      <c r="F27" s="167">
        <v>0</v>
      </c>
      <c r="G27" s="167"/>
      <c r="H27" s="59">
        <v>0</v>
      </c>
      <c r="I27" s="59">
        <v>0</v>
      </c>
      <c r="J27" s="222"/>
      <c r="K27" s="177"/>
      <c r="L27" s="178"/>
    </row>
    <row r="28" spans="1:12" ht="19.5" customHeight="1">
      <c r="A28" s="197"/>
      <c r="B28" s="135"/>
      <c r="C28" s="15" t="s">
        <v>24</v>
      </c>
      <c r="D28" s="59">
        <v>0</v>
      </c>
      <c r="E28" s="59">
        <v>0</v>
      </c>
      <c r="F28" s="167">
        <v>0</v>
      </c>
      <c r="G28" s="167"/>
      <c r="H28" s="59">
        <v>0</v>
      </c>
      <c r="I28" s="59">
        <v>0</v>
      </c>
      <c r="J28" s="222"/>
      <c r="K28" s="177"/>
      <c r="L28" s="178"/>
    </row>
    <row r="29" spans="1:12" ht="26.25" customHeight="1">
      <c r="A29" s="194" t="s">
        <v>95</v>
      </c>
      <c r="B29" s="135" t="s">
        <v>47</v>
      </c>
      <c r="C29" s="20" t="s">
        <v>20</v>
      </c>
      <c r="D29" s="59">
        <v>1073.60167</v>
      </c>
      <c r="E29" s="59">
        <v>0</v>
      </c>
      <c r="F29" s="167">
        <v>0</v>
      </c>
      <c r="G29" s="167"/>
      <c r="H29" s="59">
        <f>D29</f>
        <v>1073.60167</v>
      </c>
      <c r="I29" s="59">
        <v>0</v>
      </c>
      <c r="J29" s="135" t="s">
        <v>22</v>
      </c>
      <c r="K29" s="177"/>
      <c r="L29" s="178"/>
    </row>
    <row r="30" spans="1:12" ht="24" customHeight="1">
      <c r="A30" s="195"/>
      <c r="B30" s="135"/>
      <c r="C30" s="20" t="s">
        <v>23</v>
      </c>
      <c r="D30" s="59">
        <v>0</v>
      </c>
      <c r="E30" s="59">
        <v>0</v>
      </c>
      <c r="F30" s="167">
        <v>0</v>
      </c>
      <c r="G30" s="167"/>
      <c r="H30" s="59">
        <v>0</v>
      </c>
      <c r="I30" s="59">
        <v>0</v>
      </c>
      <c r="J30" s="135"/>
      <c r="K30" s="177"/>
      <c r="L30" s="178"/>
    </row>
    <row r="31" spans="1:12" ht="21" customHeight="1">
      <c r="A31" s="196"/>
      <c r="B31" s="135"/>
      <c r="C31" s="15" t="s">
        <v>24</v>
      </c>
      <c r="D31" s="59">
        <v>0</v>
      </c>
      <c r="E31" s="59">
        <v>0</v>
      </c>
      <c r="F31" s="167">
        <v>0</v>
      </c>
      <c r="G31" s="167"/>
      <c r="H31" s="59">
        <v>0</v>
      </c>
      <c r="I31" s="59">
        <v>0</v>
      </c>
      <c r="J31" s="135"/>
      <c r="K31" s="177"/>
      <c r="L31" s="178"/>
    </row>
    <row r="32" spans="1:12" ht="21" customHeight="1">
      <c r="A32" s="223" t="s">
        <v>96</v>
      </c>
      <c r="B32" s="199" t="s">
        <v>48</v>
      </c>
      <c r="C32" s="20" t="s">
        <v>20</v>
      </c>
      <c r="D32" s="59">
        <v>18.849</v>
      </c>
      <c r="E32" s="59">
        <v>0</v>
      </c>
      <c r="F32" s="167">
        <v>0</v>
      </c>
      <c r="G32" s="167"/>
      <c r="H32" s="59">
        <v>18.849</v>
      </c>
      <c r="I32" s="59">
        <v>0</v>
      </c>
      <c r="J32" s="135" t="s">
        <v>17</v>
      </c>
      <c r="K32" s="177"/>
      <c r="L32" s="178"/>
    </row>
    <row r="33" spans="1:12" ht="20.25" customHeight="1">
      <c r="A33" s="223"/>
      <c r="B33" s="199"/>
      <c r="C33" s="20" t="s">
        <v>23</v>
      </c>
      <c r="D33" s="59">
        <v>0</v>
      </c>
      <c r="E33" s="59">
        <v>0</v>
      </c>
      <c r="F33" s="167">
        <v>0</v>
      </c>
      <c r="G33" s="167"/>
      <c r="H33" s="59">
        <v>0</v>
      </c>
      <c r="I33" s="59">
        <v>0</v>
      </c>
      <c r="J33" s="135"/>
      <c r="K33" s="177"/>
      <c r="L33" s="178"/>
    </row>
    <row r="34" spans="1:12" ht="18" customHeight="1">
      <c r="A34" s="223"/>
      <c r="B34" s="199"/>
      <c r="C34" s="27" t="s">
        <v>24</v>
      </c>
      <c r="D34" s="74">
        <v>0</v>
      </c>
      <c r="E34" s="74">
        <v>0</v>
      </c>
      <c r="F34" s="224">
        <v>0</v>
      </c>
      <c r="G34" s="224"/>
      <c r="H34" s="74">
        <v>0</v>
      </c>
      <c r="I34" s="75">
        <v>0</v>
      </c>
      <c r="J34" s="135"/>
      <c r="K34" s="177"/>
      <c r="L34" s="178"/>
    </row>
    <row r="35" spans="1:12" ht="18" customHeight="1">
      <c r="A35" s="129" t="s">
        <v>149</v>
      </c>
      <c r="B35" s="142" t="s">
        <v>150</v>
      </c>
      <c r="C35" s="20" t="s">
        <v>20</v>
      </c>
      <c r="D35" s="74">
        <v>0</v>
      </c>
      <c r="E35" s="74">
        <v>0</v>
      </c>
      <c r="F35" s="167">
        <v>0</v>
      </c>
      <c r="G35" s="167"/>
      <c r="H35" s="96">
        <v>0</v>
      </c>
      <c r="I35" s="75">
        <v>0</v>
      </c>
      <c r="J35" s="135" t="s">
        <v>22</v>
      </c>
      <c r="K35" s="177"/>
      <c r="L35" s="178"/>
    </row>
    <row r="36" spans="1:12" ht="18" customHeight="1">
      <c r="A36" s="130"/>
      <c r="B36" s="143"/>
      <c r="C36" s="20" t="s">
        <v>23</v>
      </c>
      <c r="D36" s="74">
        <v>177.4367</v>
      </c>
      <c r="E36" s="74">
        <v>0</v>
      </c>
      <c r="F36" s="167">
        <v>0</v>
      </c>
      <c r="G36" s="167"/>
      <c r="H36" s="96">
        <f>D36</f>
        <v>177.4367</v>
      </c>
      <c r="I36" s="75">
        <v>0</v>
      </c>
      <c r="J36" s="135"/>
      <c r="K36" s="177"/>
      <c r="L36" s="178"/>
    </row>
    <row r="37" spans="1:12" ht="18" customHeight="1">
      <c r="A37" s="131"/>
      <c r="B37" s="144"/>
      <c r="C37" s="27" t="s">
        <v>24</v>
      </c>
      <c r="D37" s="74">
        <v>0</v>
      </c>
      <c r="E37" s="74">
        <v>0</v>
      </c>
      <c r="F37" s="167">
        <v>0</v>
      </c>
      <c r="G37" s="167"/>
      <c r="H37" s="96">
        <v>0</v>
      </c>
      <c r="I37" s="75">
        <v>0</v>
      </c>
      <c r="J37" s="135"/>
      <c r="K37" s="179"/>
      <c r="L37" s="180"/>
    </row>
    <row r="38" spans="1:12" ht="27" customHeight="1">
      <c r="A38" s="129" t="s">
        <v>155</v>
      </c>
      <c r="B38" s="132" t="s">
        <v>154</v>
      </c>
      <c r="C38" s="20" t="s">
        <v>20</v>
      </c>
      <c r="D38" s="74">
        <v>0</v>
      </c>
      <c r="E38" s="74">
        <v>0</v>
      </c>
      <c r="F38" s="136">
        <v>0</v>
      </c>
      <c r="G38" s="137"/>
      <c r="H38" s="74">
        <v>0</v>
      </c>
      <c r="I38" s="74">
        <v>0</v>
      </c>
      <c r="J38" s="135" t="s">
        <v>22</v>
      </c>
      <c r="K38" s="101"/>
      <c r="L38" s="102"/>
    </row>
    <row r="39" spans="1:12" ht="29.25" customHeight="1">
      <c r="A39" s="130"/>
      <c r="B39" s="133"/>
      <c r="C39" s="20" t="s">
        <v>23</v>
      </c>
      <c r="D39" s="74">
        <v>464.766</v>
      </c>
      <c r="E39" s="74">
        <v>0</v>
      </c>
      <c r="F39" s="136">
        <v>0</v>
      </c>
      <c r="G39" s="137"/>
      <c r="H39" s="74">
        <f>D39</f>
        <v>464.766</v>
      </c>
      <c r="I39" s="74">
        <v>0</v>
      </c>
      <c r="J39" s="135"/>
      <c r="K39" s="101"/>
      <c r="L39" s="102"/>
    </row>
    <row r="40" spans="1:12" ht="27" customHeight="1">
      <c r="A40" s="131"/>
      <c r="B40" s="134"/>
      <c r="C40" s="27" t="s">
        <v>24</v>
      </c>
      <c r="D40" s="74">
        <v>0</v>
      </c>
      <c r="E40" s="74">
        <v>0</v>
      </c>
      <c r="F40" s="136">
        <v>0</v>
      </c>
      <c r="G40" s="137"/>
      <c r="H40" s="74">
        <v>0</v>
      </c>
      <c r="I40" s="74">
        <v>0</v>
      </c>
      <c r="J40" s="135"/>
      <c r="K40" s="101"/>
      <c r="L40" s="102"/>
    </row>
    <row r="41" spans="1:12" ht="30" customHeight="1">
      <c r="A41" s="186"/>
      <c r="B41" s="219" t="s">
        <v>113</v>
      </c>
      <c r="C41" s="145" t="s">
        <v>20</v>
      </c>
      <c r="D41" s="74">
        <f>D11+D14+D17+D20+D23+D29</f>
        <v>8811.63592</v>
      </c>
      <c r="E41" s="74">
        <v>0</v>
      </c>
      <c r="F41" s="147">
        <v>0</v>
      </c>
      <c r="G41" s="148"/>
      <c r="H41" s="74">
        <f>H11+H14+H17+H20+H23+H29</f>
        <v>8811.63592</v>
      </c>
      <c r="I41" s="75">
        <v>0</v>
      </c>
      <c r="J41" s="80" t="s">
        <v>16</v>
      </c>
      <c r="K41" s="149"/>
      <c r="L41" s="150"/>
    </row>
    <row r="42" spans="1:12" ht="27" customHeight="1">
      <c r="A42" s="187"/>
      <c r="B42" s="220"/>
      <c r="C42" s="146"/>
      <c r="D42" s="59">
        <f>D26+D32</f>
        <v>118.849</v>
      </c>
      <c r="E42" s="59">
        <f>E11+E14+E20+E23+E26+E29+E32</f>
        <v>0</v>
      </c>
      <c r="F42" s="158">
        <f>F11+F14+F20+F23+F26+F29+F32</f>
        <v>0</v>
      </c>
      <c r="G42" s="158"/>
      <c r="H42" s="59">
        <f>D42</f>
        <v>118.849</v>
      </c>
      <c r="I42" s="60">
        <v>0</v>
      </c>
      <c r="J42" s="81" t="s">
        <v>17</v>
      </c>
      <c r="K42" s="175"/>
      <c r="L42" s="176"/>
    </row>
    <row r="43" spans="1:12" ht="27" customHeight="1">
      <c r="A43" s="187"/>
      <c r="B43" s="220"/>
      <c r="C43" s="39" t="s">
        <v>138</v>
      </c>
      <c r="D43" s="59">
        <f>D41+D42</f>
        <v>8930.48492</v>
      </c>
      <c r="E43" s="59">
        <v>0</v>
      </c>
      <c r="F43" s="136">
        <v>0</v>
      </c>
      <c r="G43" s="137"/>
      <c r="H43" s="59">
        <f>H41+H42</f>
        <v>8930.48492</v>
      </c>
      <c r="I43" s="60">
        <v>0</v>
      </c>
      <c r="J43" s="82"/>
      <c r="K43" s="177"/>
      <c r="L43" s="178"/>
    </row>
    <row r="44" spans="1:12" ht="18" customHeight="1">
      <c r="A44" s="187"/>
      <c r="B44" s="220"/>
      <c r="C44" s="40" t="s">
        <v>23</v>
      </c>
      <c r="D44" s="64">
        <f>D36+D39</f>
        <v>642.2027</v>
      </c>
      <c r="E44" s="64">
        <f>E12+E15+E21+E24+E27+E30+E33</f>
        <v>0</v>
      </c>
      <c r="F44" s="164">
        <f>F12+F15+F21+F24+F27+F30+F33</f>
        <v>0</v>
      </c>
      <c r="G44" s="164"/>
      <c r="H44" s="64">
        <f>H36+H39</f>
        <v>642.2027</v>
      </c>
      <c r="I44" s="98">
        <v>0</v>
      </c>
      <c r="J44" s="82"/>
      <c r="K44" s="177"/>
      <c r="L44" s="178"/>
    </row>
    <row r="45" spans="1:12" s="23" customFormat="1" ht="18" customHeight="1">
      <c r="A45" s="188"/>
      <c r="B45" s="221"/>
      <c r="C45" s="15" t="s">
        <v>24</v>
      </c>
      <c r="D45" s="59">
        <f>D34</f>
        <v>0</v>
      </c>
      <c r="E45" s="59">
        <f>E13+E16+E22+E25+E28+E31+E34</f>
        <v>0</v>
      </c>
      <c r="F45" s="158">
        <f>F13+F16+F22+F25+F28+F31+F34</f>
        <v>0</v>
      </c>
      <c r="G45" s="158"/>
      <c r="H45" s="59">
        <v>0</v>
      </c>
      <c r="I45" s="60">
        <v>0</v>
      </c>
      <c r="J45" s="83"/>
      <c r="K45" s="179"/>
      <c r="L45" s="180"/>
    </row>
    <row r="46" spans="1:12" ht="18" customHeight="1">
      <c r="A46" s="94" t="s">
        <v>107</v>
      </c>
      <c r="B46" s="168" t="s">
        <v>131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  <row r="47" spans="1:12" ht="18" customHeight="1">
      <c r="A47" s="183" t="s">
        <v>97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5"/>
    </row>
    <row r="48" spans="1:12" ht="18" customHeight="1">
      <c r="A48" s="186" t="s">
        <v>89</v>
      </c>
      <c r="B48" s="228" t="s">
        <v>151</v>
      </c>
      <c r="C48" s="20" t="s">
        <v>20</v>
      </c>
      <c r="D48" s="59">
        <v>0</v>
      </c>
      <c r="E48" s="59">
        <v>0</v>
      </c>
      <c r="F48" s="136">
        <v>0</v>
      </c>
      <c r="G48" s="137"/>
      <c r="H48" s="59">
        <v>0</v>
      </c>
      <c r="I48" s="59">
        <v>0</v>
      </c>
      <c r="J48" s="135" t="s">
        <v>22</v>
      </c>
      <c r="K48" s="169" t="s">
        <v>41</v>
      </c>
      <c r="L48" s="170"/>
    </row>
    <row r="49" spans="1:12" ht="18" customHeight="1">
      <c r="A49" s="187"/>
      <c r="B49" s="190"/>
      <c r="C49" s="20" t="s">
        <v>23</v>
      </c>
      <c r="D49" s="59">
        <f>F49+H49</f>
        <v>715.46232</v>
      </c>
      <c r="E49" s="59">
        <v>0</v>
      </c>
      <c r="F49" s="136">
        <v>314</v>
      </c>
      <c r="G49" s="137"/>
      <c r="H49" s="59">
        <v>401.46232</v>
      </c>
      <c r="I49" s="59">
        <v>0</v>
      </c>
      <c r="J49" s="135"/>
      <c r="K49" s="171"/>
      <c r="L49" s="172"/>
    </row>
    <row r="50" spans="1:12" ht="18" customHeight="1">
      <c r="A50" s="188"/>
      <c r="B50" s="191"/>
      <c r="C50" s="15" t="s">
        <v>24</v>
      </c>
      <c r="D50" s="59">
        <v>0</v>
      </c>
      <c r="E50" s="59">
        <v>0</v>
      </c>
      <c r="F50" s="136">
        <v>0</v>
      </c>
      <c r="G50" s="137"/>
      <c r="H50" s="59">
        <v>0</v>
      </c>
      <c r="I50" s="59">
        <v>0</v>
      </c>
      <c r="J50" s="135"/>
      <c r="K50" s="171"/>
      <c r="L50" s="172"/>
    </row>
    <row r="51" spans="1:12" ht="21" customHeight="1">
      <c r="A51" s="105" t="s">
        <v>90</v>
      </c>
      <c r="B51" s="226" t="s">
        <v>162</v>
      </c>
      <c r="C51" s="20" t="s">
        <v>20</v>
      </c>
      <c r="D51" s="59">
        <v>0</v>
      </c>
      <c r="E51" s="59">
        <v>0</v>
      </c>
      <c r="F51" s="158">
        <v>0</v>
      </c>
      <c r="G51" s="158"/>
      <c r="H51" s="61">
        <v>0</v>
      </c>
      <c r="I51" s="59">
        <v>0</v>
      </c>
      <c r="J51" s="135" t="s">
        <v>22</v>
      </c>
      <c r="K51" s="171"/>
      <c r="L51" s="172"/>
    </row>
    <row r="52" spans="1:12" ht="18" customHeight="1">
      <c r="A52" s="105"/>
      <c r="B52" s="226"/>
      <c r="C52" s="20" t="s">
        <v>23</v>
      </c>
      <c r="D52" s="59">
        <v>0</v>
      </c>
      <c r="E52" s="59">
        <v>0</v>
      </c>
      <c r="F52" s="158">
        <v>0</v>
      </c>
      <c r="G52" s="158"/>
      <c r="H52" s="59">
        <v>0</v>
      </c>
      <c r="I52" s="59">
        <v>0</v>
      </c>
      <c r="J52" s="135"/>
      <c r="K52" s="171"/>
      <c r="L52" s="172"/>
    </row>
    <row r="53" spans="1:12" ht="19.5" customHeight="1">
      <c r="A53" s="105"/>
      <c r="B53" s="227"/>
      <c r="C53" s="15" t="s">
        <v>24</v>
      </c>
      <c r="D53" s="59">
        <v>0</v>
      </c>
      <c r="E53" s="59">
        <v>0</v>
      </c>
      <c r="F53" s="158">
        <v>0</v>
      </c>
      <c r="G53" s="158"/>
      <c r="H53" s="59">
        <v>0</v>
      </c>
      <c r="I53" s="59">
        <v>0</v>
      </c>
      <c r="J53" s="135"/>
      <c r="K53" s="171"/>
      <c r="L53" s="172"/>
    </row>
    <row r="54" spans="1:12" ht="21.75" customHeight="1">
      <c r="A54" s="105" t="s">
        <v>110</v>
      </c>
      <c r="B54" s="135" t="s">
        <v>98</v>
      </c>
      <c r="C54" s="20" t="s">
        <v>20</v>
      </c>
      <c r="D54" s="59">
        <v>0</v>
      </c>
      <c r="E54" s="59">
        <v>0</v>
      </c>
      <c r="F54" s="158">
        <v>0</v>
      </c>
      <c r="G54" s="158"/>
      <c r="H54" s="59">
        <v>0</v>
      </c>
      <c r="I54" s="59">
        <v>0</v>
      </c>
      <c r="J54" s="135" t="s">
        <v>22</v>
      </c>
      <c r="K54" s="171"/>
      <c r="L54" s="172"/>
    </row>
    <row r="55" spans="1:12" ht="21.75" customHeight="1">
      <c r="A55" s="105"/>
      <c r="B55" s="135"/>
      <c r="C55" s="20" t="s">
        <v>23</v>
      </c>
      <c r="D55" s="59">
        <v>0</v>
      </c>
      <c r="E55" s="59">
        <v>0</v>
      </c>
      <c r="F55" s="158">
        <v>0</v>
      </c>
      <c r="G55" s="158"/>
      <c r="H55" s="59">
        <v>0</v>
      </c>
      <c r="I55" s="59">
        <v>0</v>
      </c>
      <c r="J55" s="135"/>
      <c r="K55" s="171"/>
      <c r="L55" s="172"/>
    </row>
    <row r="56" spans="1:12" ht="21" customHeight="1">
      <c r="A56" s="123"/>
      <c r="B56" s="142"/>
      <c r="C56" s="38" t="s">
        <v>24</v>
      </c>
      <c r="D56" s="74">
        <v>0</v>
      </c>
      <c r="E56" s="74">
        <v>0</v>
      </c>
      <c r="F56" s="181">
        <v>0</v>
      </c>
      <c r="G56" s="181"/>
      <c r="H56" s="74">
        <v>0</v>
      </c>
      <c r="I56" s="74">
        <v>0</v>
      </c>
      <c r="J56" s="142"/>
      <c r="K56" s="171"/>
      <c r="L56" s="172"/>
    </row>
    <row r="57" spans="1:12" ht="21" customHeight="1">
      <c r="A57" s="123" t="s">
        <v>116</v>
      </c>
      <c r="B57" s="296" t="s">
        <v>163</v>
      </c>
      <c r="C57" s="20" t="s">
        <v>20</v>
      </c>
      <c r="D57" s="74">
        <v>0</v>
      </c>
      <c r="E57" s="74">
        <v>0</v>
      </c>
      <c r="F57" s="136">
        <v>0</v>
      </c>
      <c r="G57" s="137"/>
      <c r="H57" s="74">
        <v>0</v>
      </c>
      <c r="I57" s="74">
        <v>0</v>
      </c>
      <c r="J57" s="135" t="s">
        <v>22</v>
      </c>
      <c r="K57" s="171"/>
      <c r="L57" s="172"/>
    </row>
    <row r="58" spans="1:12" ht="21" customHeight="1">
      <c r="A58" s="225"/>
      <c r="B58" s="296"/>
      <c r="C58" s="20" t="s">
        <v>23</v>
      </c>
      <c r="D58" s="74">
        <v>368.96</v>
      </c>
      <c r="E58" s="74">
        <v>0</v>
      </c>
      <c r="F58" s="136">
        <v>0</v>
      </c>
      <c r="G58" s="137"/>
      <c r="H58" s="74">
        <f>D58</f>
        <v>368.96</v>
      </c>
      <c r="I58" s="74">
        <v>0</v>
      </c>
      <c r="J58" s="135"/>
      <c r="K58" s="171"/>
      <c r="L58" s="172"/>
    </row>
    <row r="59" spans="1:12" ht="21" customHeight="1">
      <c r="A59" s="115"/>
      <c r="B59" s="296"/>
      <c r="C59" s="38" t="s">
        <v>24</v>
      </c>
      <c r="D59" s="74">
        <v>0</v>
      </c>
      <c r="E59" s="74">
        <v>0</v>
      </c>
      <c r="F59" s="136">
        <v>0</v>
      </c>
      <c r="G59" s="137"/>
      <c r="H59" s="74">
        <v>0</v>
      </c>
      <c r="I59" s="74">
        <v>0</v>
      </c>
      <c r="J59" s="142"/>
      <c r="K59" s="173"/>
      <c r="L59" s="174"/>
    </row>
    <row r="60" spans="1:12" ht="21" customHeight="1">
      <c r="A60" s="216"/>
      <c r="B60" s="159" t="s">
        <v>111</v>
      </c>
      <c r="C60" s="20" t="s">
        <v>20</v>
      </c>
      <c r="D60" s="59">
        <f>D51+D54</f>
        <v>0</v>
      </c>
      <c r="E60" s="74">
        <v>0</v>
      </c>
      <c r="F60" s="136">
        <v>0</v>
      </c>
      <c r="G60" s="137"/>
      <c r="H60" s="59">
        <v>0</v>
      </c>
      <c r="I60" s="59">
        <v>0</v>
      </c>
      <c r="J60" s="142"/>
      <c r="K60" s="111"/>
      <c r="L60" s="111"/>
    </row>
    <row r="61" spans="1:12" ht="21" customHeight="1">
      <c r="A61" s="217"/>
      <c r="B61" s="160"/>
      <c r="C61" s="40" t="s">
        <v>23</v>
      </c>
      <c r="D61" s="297">
        <f>D49+D52+D55+D58</f>
        <v>1084.42232</v>
      </c>
      <c r="E61" s="298">
        <v>0</v>
      </c>
      <c r="F61" s="299">
        <f>F49</f>
        <v>314</v>
      </c>
      <c r="G61" s="300"/>
      <c r="H61" s="297">
        <f>H58+H49</f>
        <v>770.4223199999999</v>
      </c>
      <c r="I61" s="64">
        <v>0</v>
      </c>
      <c r="J61" s="143"/>
      <c r="K61" s="111"/>
      <c r="L61" s="111"/>
    </row>
    <row r="62" spans="1:12" ht="21" customHeight="1">
      <c r="A62" s="218"/>
      <c r="B62" s="161"/>
      <c r="C62" s="38" t="s">
        <v>24</v>
      </c>
      <c r="D62" s="59">
        <f>D53+D56</f>
        <v>0</v>
      </c>
      <c r="E62" s="74">
        <v>0</v>
      </c>
      <c r="F62" s="136">
        <v>0</v>
      </c>
      <c r="G62" s="137"/>
      <c r="H62" s="59">
        <f>D62</f>
        <v>0</v>
      </c>
      <c r="I62" s="59">
        <v>0</v>
      </c>
      <c r="J62" s="144"/>
      <c r="K62" s="111"/>
      <c r="L62" s="111"/>
    </row>
    <row r="63" spans="1:12" ht="21" customHeight="1">
      <c r="A63" s="42" t="s">
        <v>108</v>
      </c>
      <c r="B63" s="182" t="s">
        <v>80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2" ht="21" customHeight="1">
      <c r="A64" s="151" t="s">
        <v>115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 ht="21" customHeight="1">
      <c r="A65" s="190" t="s">
        <v>109</v>
      </c>
      <c r="B65" s="143" t="s">
        <v>80</v>
      </c>
      <c r="C65" s="39" t="s">
        <v>20</v>
      </c>
      <c r="D65" s="76">
        <v>0</v>
      </c>
      <c r="E65" s="76">
        <v>0</v>
      </c>
      <c r="F65" s="215">
        <v>0</v>
      </c>
      <c r="G65" s="215"/>
      <c r="H65" s="76">
        <v>0</v>
      </c>
      <c r="I65" s="76">
        <v>0</v>
      </c>
      <c r="J65" s="144" t="s">
        <v>22</v>
      </c>
      <c r="K65" s="111"/>
      <c r="L65" s="111"/>
    </row>
    <row r="66" spans="1:12" ht="18" customHeight="1">
      <c r="A66" s="190"/>
      <c r="B66" s="143"/>
      <c r="C66" s="20" t="s">
        <v>23</v>
      </c>
      <c r="D66" s="59">
        <v>0</v>
      </c>
      <c r="E66" s="59">
        <v>0</v>
      </c>
      <c r="F66" s="158">
        <v>0</v>
      </c>
      <c r="G66" s="158"/>
      <c r="H66" s="59">
        <v>0</v>
      </c>
      <c r="I66" s="59">
        <v>0</v>
      </c>
      <c r="J66" s="135"/>
      <c r="K66" s="111"/>
      <c r="L66" s="111"/>
    </row>
    <row r="67" spans="1:12" ht="18" customHeight="1">
      <c r="A67" s="191"/>
      <c r="B67" s="144"/>
      <c r="C67" s="20" t="s">
        <v>24</v>
      </c>
      <c r="D67" s="59">
        <v>0</v>
      </c>
      <c r="E67" s="59">
        <v>0</v>
      </c>
      <c r="F67" s="158">
        <v>0</v>
      </c>
      <c r="G67" s="158"/>
      <c r="H67" s="59">
        <v>0</v>
      </c>
      <c r="I67" s="59">
        <v>0</v>
      </c>
      <c r="J67" s="135"/>
      <c r="K67" s="111"/>
      <c r="L67" s="111"/>
    </row>
    <row r="68" spans="1:12" ht="18" customHeight="1">
      <c r="A68" s="189"/>
      <c r="B68" s="189" t="s">
        <v>112</v>
      </c>
      <c r="C68" s="20" t="s">
        <v>20</v>
      </c>
      <c r="D68" s="59">
        <v>0</v>
      </c>
      <c r="E68" s="59">
        <v>0</v>
      </c>
      <c r="F68" s="158">
        <v>0</v>
      </c>
      <c r="G68" s="158"/>
      <c r="H68" s="59">
        <v>0</v>
      </c>
      <c r="I68" s="59">
        <v>0</v>
      </c>
      <c r="J68" s="135"/>
      <c r="K68" s="111"/>
      <c r="L68" s="111"/>
    </row>
    <row r="69" spans="1:12" ht="18" customHeight="1">
      <c r="A69" s="189"/>
      <c r="B69" s="189"/>
      <c r="C69" s="20" t="s">
        <v>23</v>
      </c>
      <c r="D69" s="59">
        <v>0</v>
      </c>
      <c r="E69" s="59">
        <v>0</v>
      </c>
      <c r="F69" s="158">
        <v>0</v>
      </c>
      <c r="G69" s="158"/>
      <c r="H69" s="59">
        <v>0</v>
      </c>
      <c r="I69" s="59">
        <v>0</v>
      </c>
      <c r="J69" s="135"/>
      <c r="K69" s="111"/>
      <c r="L69" s="111"/>
    </row>
    <row r="70" spans="1:12" ht="18" customHeight="1">
      <c r="A70" s="189"/>
      <c r="B70" s="189"/>
      <c r="C70" s="20" t="s">
        <v>24</v>
      </c>
      <c r="D70" s="59">
        <f>D67</f>
        <v>0</v>
      </c>
      <c r="E70" s="59">
        <v>0</v>
      </c>
      <c r="F70" s="158">
        <v>0</v>
      </c>
      <c r="G70" s="158"/>
      <c r="H70" s="59">
        <f>H67</f>
        <v>0</v>
      </c>
      <c r="I70" s="59">
        <v>0</v>
      </c>
      <c r="J70" s="135"/>
      <c r="K70" s="111"/>
      <c r="L70" s="111"/>
    </row>
    <row r="71" spans="1:12" ht="27" customHeight="1">
      <c r="A71" s="159"/>
      <c r="B71" s="159" t="s">
        <v>12</v>
      </c>
      <c r="C71" s="138" t="s">
        <v>20</v>
      </c>
      <c r="D71" s="64">
        <f>D11+D14+D17+D20+D23+D29+D48+D51+D54+D65</f>
        <v>8811.63592</v>
      </c>
      <c r="E71" s="64">
        <v>0</v>
      </c>
      <c r="F71" s="162">
        <v>0</v>
      </c>
      <c r="G71" s="163"/>
      <c r="H71" s="64">
        <f>D71</f>
        <v>8811.63592</v>
      </c>
      <c r="I71" s="64">
        <v>0</v>
      </c>
      <c r="J71" s="80" t="s">
        <v>16</v>
      </c>
      <c r="K71" s="140"/>
      <c r="L71" s="141"/>
    </row>
    <row r="72" spans="1:12" ht="24" customHeight="1">
      <c r="A72" s="160"/>
      <c r="B72" s="160"/>
      <c r="C72" s="139"/>
      <c r="D72" s="64">
        <f>D26+D32</f>
        <v>118.849</v>
      </c>
      <c r="E72" s="64">
        <v>0</v>
      </c>
      <c r="F72" s="164">
        <v>0</v>
      </c>
      <c r="G72" s="164"/>
      <c r="H72" s="64">
        <f>D72</f>
        <v>118.849</v>
      </c>
      <c r="I72" s="64">
        <v>0</v>
      </c>
      <c r="J72" s="81" t="s">
        <v>17</v>
      </c>
      <c r="K72" s="152"/>
      <c r="L72" s="153"/>
    </row>
    <row r="73" spans="1:12" ht="24" customHeight="1">
      <c r="A73" s="160"/>
      <c r="B73" s="160"/>
      <c r="C73" s="95" t="s">
        <v>138</v>
      </c>
      <c r="D73" s="64">
        <f>D71+D72</f>
        <v>8930.48492</v>
      </c>
      <c r="E73" s="64">
        <v>0</v>
      </c>
      <c r="F73" s="162">
        <v>0</v>
      </c>
      <c r="G73" s="163"/>
      <c r="H73" s="64">
        <f>H71+H72</f>
        <v>8930.48492</v>
      </c>
      <c r="I73" s="64">
        <v>0</v>
      </c>
      <c r="J73" s="91"/>
      <c r="K73" s="154"/>
      <c r="L73" s="155"/>
    </row>
    <row r="74" spans="1:12" ht="18" customHeight="1">
      <c r="A74" s="160"/>
      <c r="B74" s="160"/>
      <c r="C74" s="40" t="s">
        <v>23</v>
      </c>
      <c r="D74" s="297">
        <f>D44+D61+D69</f>
        <v>1726.62502</v>
      </c>
      <c r="E74" s="297">
        <v>0</v>
      </c>
      <c r="F74" s="301">
        <f>F61</f>
        <v>314</v>
      </c>
      <c r="G74" s="301"/>
      <c r="H74" s="297">
        <f>H69+H61+H44</f>
        <v>1412.62502</v>
      </c>
      <c r="I74" s="64">
        <v>0</v>
      </c>
      <c r="J74" s="142"/>
      <c r="K74" s="154"/>
      <c r="L74" s="155"/>
    </row>
    <row r="75" spans="1:12" ht="18" customHeight="1">
      <c r="A75" s="160"/>
      <c r="B75" s="160"/>
      <c r="C75" s="40" t="s">
        <v>24</v>
      </c>
      <c r="D75" s="297">
        <f>D45+D62+D70</f>
        <v>0</v>
      </c>
      <c r="E75" s="297">
        <v>0</v>
      </c>
      <c r="F75" s="301">
        <v>0</v>
      </c>
      <c r="G75" s="301"/>
      <c r="H75" s="297">
        <f>D75</f>
        <v>0</v>
      </c>
      <c r="I75" s="64">
        <v>0</v>
      </c>
      <c r="J75" s="143"/>
      <c r="K75" s="154"/>
      <c r="L75" s="155"/>
    </row>
    <row r="76" spans="1:12" ht="18" customHeight="1">
      <c r="A76" s="161"/>
      <c r="B76" s="161"/>
      <c r="C76" s="40" t="s">
        <v>77</v>
      </c>
      <c r="D76" s="297">
        <f>D71+D72+D74+D75</f>
        <v>10657.10994</v>
      </c>
      <c r="E76" s="297">
        <v>0</v>
      </c>
      <c r="F76" s="299">
        <f>F74</f>
        <v>314</v>
      </c>
      <c r="G76" s="300"/>
      <c r="H76" s="297">
        <f>H71+H72+H74+H75</f>
        <v>10343.10994</v>
      </c>
      <c r="I76" s="64">
        <v>0</v>
      </c>
      <c r="J76" s="144"/>
      <c r="K76" s="156"/>
      <c r="L76" s="157"/>
    </row>
    <row r="77" spans="1:12" ht="18" customHeight="1">
      <c r="A77" s="36"/>
      <c r="B77" s="41"/>
      <c r="C77" s="54"/>
      <c r="D77" s="45"/>
      <c r="E77" s="45"/>
      <c r="F77" s="45"/>
      <c r="G77" s="45"/>
      <c r="H77" s="45"/>
      <c r="I77" s="55"/>
      <c r="J77" s="36"/>
      <c r="K77" s="37"/>
      <c r="L77" s="37"/>
    </row>
    <row r="78" spans="2:8" ht="27" customHeight="1">
      <c r="B78" s="56"/>
      <c r="C78" s="56"/>
      <c r="D78" s="56"/>
      <c r="G78" s="166"/>
      <c r="H78" s="166"/>
    </row>
    <row r="79" ht="15.75">
      <c r="B79" s="2"/>
    </row>
    <row r="80" spans="2:8" ht="31.5" customHeight="1">
      <c r="B80" s="2"/>
      <c r="G80" s="166"/>
      <c r="H80" s="166"/>
    </row>
    <row r="81" ht="15.75">
      <c r="B81" s="2"/>
    </row>
    <row r="82" spans="2:8" ht="24.75" customHeight="1">
      <c r="B82" s="2"/>
      <c r="G82" s="166"/>
      <c r="H82" s="166"/>
    </row>
    <row r="83" ht="15.75">
      <c r="B83" s="2"/>
    </row>
    <row r="84" spans="2:8" ht="30" customHeight="1">
      <c r="B84" s="2"/>
      <c r="G84" s="166"/>
      <c r="H84" s="166"/>
    </row>
    <row r="85" ht="15.75">
      <c r="B85" s="2"/>
    </row>
    <row r="86" spans="2:10" ht="24" customHeight="1">
      <c r="B86" s="28"/>
      <c r="C86" s="28"/>
      <c r="D86" s="28"/>
      <c r="E86" s="28"/>
      <c r="F86" s="28"/>
      <c r="G86" s="165"/>
      <c r="H86" s="165"/>
      <c r="I86" s="28"/>
      <c r="J86" s="28"/>
    </row>
  </sheetData>
  <sheetProtection/>
  <mergeCells count="159">
    <mergeCell ref="B51:B53"/>
    <mergeCell ref="B48:B50"/>
    <mergeCell ref="A32:A34"/>
    <mergeCell ref="B32:B34"/>
    <mergeCell ref="F32:G32"/>
    <mergeCell ref="F33:G33"/>
    <mergeCell ref="F34:G34"/>
    <mergeCell ref="A57:A59"/>
    <mergeCell ref="B57:B59"/>
    <mergeCell ref="A54:A56"/>
    <mergeCell ref="A48:A50"/>
    <mergeCell ref="A51:A53"/>
    <mergeCell ref="J23:J25"/>
    <mergeCell ref="F52:G52"/>
    <mergeCell ref="F26:G26"/>
    <mergeCell ref="F27:G27"/>
    <mergeCell ref="F28:G28"/>
    <mergeCell ref="F30:G30"/>
    <mergeCell ref="F31:G31"/>
    <mergeCell ref="F51:G51"/>
    <mergeCell ref="J51:J53"/>
    <mergeCell ref="F25:G25"/>
    <mergeCell ref="B26:B28"/>
    <mergeCell ref="J29:J31"/>
    <mergeCell ref="F45:G45"/>
    <mergeCell ref="F42:G42"/>
    <mergeCell ref="F43:G43"/>
    <mergeCell ref="J32:J34"/>
    <mergeCell ref="J26:J28"/>
    <mergeCell ref="F35:G35"/>
    <mergeCell ref="F36:G36"/>
    <mergeCell ref="F37:G37"/>
    <mergeCell ref="A35:A37"/>
    <mergeCell ref="B35:B37"/>
    <mergeCell ref="B65:B67"/>
    <mergeCell ref="F66:G66"/>
    <mergeCell ref="F65:G65"/>
    <mergeCell ref="A60:A62"/>
    <mergeCell ref="B60:B62"/>
    <mergeCell ref="B41:B45"/>
    <mergeCell ref="B54:B56"/>
    <mergeCell ref="F54:G54"/>
    <mergeCell ref="J3:J5"/>
    <mergeCell ref="K3:L5"/>
    <mergeCell ref="F11:G11"/>
    <mergeCell ref="F12:G12"/>
    <mergeCell ref="A9:L9"/>
    <mergeCell ref="B7:L7"/>
    <mergeCell ref="F5:G5"/>
    <mergeCell ref="A10:L10"/>
    <mergeCell ref="F4:H4"/>
    <mergeCell ref="F6:G6"/>
    <mergeCell ref="A1:L1"/>
    <mergeCell ref="A2:K2"/>
    <mergeCell ref="C3:C5"/>
    <mergeCell ref="D3:D5"/>
    <mergeCell ref="E3:H3"/>
    <mergeCell ref="I3:I5"/>
    <mergeCell ref="A3:A5"/>
    <mergeCell ref="B3:B5"/>
    <mergeCell ref="E4:E5"/>
    <mergeCell ref="J20:J22"/>
    <mergeCell ref="B20:B22"/>
    <mergeCell ref="A20:A22"/>
    <mergeCell ref="A11:A13"/>
    <mergeCell ref="B11:B13"/>
    <mergeCell ref="A14:A16"/>
    <mergeCell ref="B14:B16"/>
    <mergeCell ref="A17:A19"/>
    <mergeCell ref="B17:B19"/>
    <mergeCell ref="F14:G14"/>
    <mergeCell ref="J14:J16"/>
    <mergeCell ref="F15:G15"/>
    <mergeCell ref="F16:G16"/>
    <mergeCell ref="F13:G13"/>
    <mergeCell ref="F17:G17"/>
    <mergeCell ref="J17:J19"/>
    <mergeCell ref="F18:G18"/>
    <mergeCell ref="F19:G19"/>
    <mergeCell ref="K23:L25"/>
    <mergeCell ref="F22:G22"/>
    <mergeCell ref="F20:G20"/>
    <mergeCell ref="F21:G21"/>
    <mergeCell ref="F24:G24"/>
    <mergeCell ref="F23:G23"/>
    <mergeCell ref="K11:L22"/>
    <mergeCell ref="J11:J13"/>
    <mergeCell ref="J65:J67"/>
    <mergeCell ref="F67:G67"/>
    <mergeCell ref="A65:A67"/>
    <mergeCell ref="K6:L6"/>
    <mergeCell ref="A8:L8"/>
    <mergeCell ref="A29:A31"/>
    <mergeCell ref="B29:B31"/>
    <mergeCell ref="A23:A25"/>
    <mergeCell ref="B23:B25"/>
    <mergeCell ref="A26:A28"/>
    <mergeCell ref="F49:G49"/>
    <mergeCell ref="F50:G50"/>
    <mergeCell ref="K60:L62"/>
    <mergeCell ref="A68:A70"/>
    <mergeCell ref="B68:B70"/>
    <mergeCell ref="F60:G60"/>
    <mergeCell ref="K68:L70"/>
    <mergeCell ref="F61:G61"/>
    <mergeCell ref="F62:G62"/>
    <mergeCell ref="J60:J62"/>
    <mergeCell ref="F57:G57"/>
    <mergeCell ref="F58:G58"/>
    <mergeCell ref="F59:G59"/>
    <mergeCell ref="K65:L67"/>
    <mergeCell ref="B63:L63"/>
    <mergeCell ref="F44:G44"/>
    <mergeCell ref="A47:L47"/>
    <mergeCell ref="K42:L45"/>
    <mergeCell ref="A41:A45"/>
    <mergeCell ref="F48:G48"/>
    <mergeCell ref="K48:L59"/>
    <mergeCell ref="J35:J37"/>
    <mergeCell ref="K26:L37"/>
    <mergeCell ref="B71:B76"/>
    <mergeCell ref="F69:G69"/>
    <mergeCell ref="J68:J70"/>
    <mergeCell ref="F68:G68"/>
    <mergeCell ref="J54:J56"/>
    <mergeCell ref="F56:G56"/>
    <mergeCell ref="F55:G55"/>
    <mergeCell ref="G86:H86"/>
    <mergeCell ref="G78:H78"/>
    <mergeCell ref="G80:H80"/>
    <mergeCell ref="G82:H82"/>
    <mergeCell ref="F29:G29"/>
    <mergeCell ref="J57:J59"/>
    <mergeCell ref="G84:H84"/>
    <mergeCell ref="F53:G53"/>
    <mergeCell ref="B46:L46"/>
    <mergeCell ref="J48:J50"/>
    <mergeCell ref="F71:G71"/>
    <mergeCell ref="F76:G76"/>
    <mergeCell ref="F72:G72"/>
    <mergeCell ref="F75:G75"/>
    <mergeCell ref="F74:G74"/>
    <mergeCell ref="F73:G73"/>
    <mergeCell ref="C71:C72"/>
    <mergeCell ref="K71:L71"/>
    <mergeCell ref="J74:J76"/>
    <mergeCell ref="C41:C42"/>
    <mergeCell ref="F41:G41"/>
    <mergeCell ref="K41:L41"/>
    <mergeCell ref="A64:L64"/>
    <mergeCell ref="K72:L76"/>
    <mergeCell ref="F70:G70"/>
    <mergeCell ref="A71:A76"/>
    <mergeCell ref="A38:A40"/>
    <mergeCell ref="B38:B40"/>
    <mergeCell ref="J38:J40"/>
    <mergeCell ref="F38:G38"/>
    <mergeCell ref="F39:G39"/>
    <mergeCell ref="F40:G40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62" r:id="rId1"/>
  <rowBreaks count="2" manualBreakCount="2">
    <brk id="25" max="11" man="1"/>
    <brk id="6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9"/>
  <sheetViews>
    <sheetView view="pageBreakPreview" zoomScale="75" zoomScaleNormal="75" zoomScaleSheetLayoutView="75" zoomScalePageLayoutView="0" workbookViewId="0" topLeftCell="A1">
      <selection activeCell="B117" sqref="B117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spans="1:13" ht="21" customHeight="1">
      <c r="A1" s="248" t="s">
        <v>165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0.25">
      <c r="A2" s="241" t="s">
        <v>92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8.75" customHeight="1">
      <c r="A3" s="199" t="s">
        <v>0</v>
      </c>
      <c r="B3" s="199" t="s">
        <v>49</v>
      </c>
      <c r="C3" s="199" t="s">
        <v>30</v>
      </c>
      <c r="D3" s="199" t="s">
        <v>31</v>
      </c>
      <c r="E3" s="199" t="s">
        <v>50</v>
      </c>
      <c r="F3" s="199"/>
      <c r="G3" s="199"/>
      <c r="H3" s="199"/>
      <c r="I3" s="199" t="s">
        <v>51</v>
      </c>
      <c r="J3" s="199"/>
      <c r="K3" s="199" t="s">
        <v>52</v>
      </c>
      <c r="L3" s="199"/>
      <c r="M3" s="199" t="s">
        <v>53</v>
      </c>
    </row>
    <row r="4" spans="1:13" ht="18" customHeight="1">
      <c r="A4" s="199"/>
      <c r="B4" s="199"/>
      <c r="C4" s="199"/>
      <c r="D4" s="199"/>
      <c r="E4" s="199" t="s">
        <v>54</v>
      </c>
      <c r="F4" s="199" t="s">
        <v>35</v>
      </c>
      <c r="G4" s="199"/>
      <c r="H4" s="199"/>
      <c r="I4" s="199"/>
      <c r="J4" s="199"/>
      <c r="K4" s="199"/>
      <c r="L4" s="199"/>
      <c r="M4" s="199"/>
    </row>
    <row r="5" spans="1:13" ht="40.5" customHeight="1">
      <c r="A5" s="199"/>
      <c r="B5" s="199"/>
      <c r="C5" s="199"/>
      <c r="D5" s="199"/>
      <c r="E5" s="199"/>
      <c r="F5" s="199" t="s">
        <v>55</v>
      </c>
      <c r="G5" s="199"/>
      <c r="H5" s="15" t="s">
        <v>7</v>
      </c>
      <c r="I5" s="199"/>
      <c r="J5" s="199"/>
      <c r="K5" s="199"/>
      <c r="L5" s="199"/>
      <c r="M5" s="199"/>
    </row>
    <row r="6" spans="1:13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92">
        <v>6</v>
      </c>
      <c r="G6" s="192"/>
      <c r="H6" s="13">
        <v>7</v>
      </c>
      <c r="I6" s="192">
        <v>8</v>
      </c>
      <c r="J6" s="192"/>
      <c r="K6" s="192">
        <v>9</v>
      </c>
      <c r="L6" s="192"/>
      <c r="M6" s="13">
        <v>10</v>
      </c>
    </row>
    <row r="7" spans="1:13" ht="21" customHeight="1">
      <c r="A7" s="43">
        <v>1</v>
      </c>
      <c r="B7" s="242" t="s">
        <v>103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</row>
    <row r="8" spans="1:13" ht="21.75" customHeight="1">
      <c r="A8" s="208" t="s">
        <v>38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1:13" ht="12.75">
      <c r="A9" s="208" t="s">
        <v>56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</row>
    <row r="10" spans="1:13" ht="11.2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1" spans="1:13" ht="15" customHeight="1">
      <c r="A11" s="212" t="s">
        <v>106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4"/>
    </row>
    <row r="12" spans="1:13" ht="21" customHeight="1">
      <c r="A12" s="246" t="s">
        <v>13</v>
      </c>
      <c r="B12" s="245" t="s">
        <v>57</v>
      </c>
      <c r="C12" s="20" t="s">
        <v>20</v>
      </c>
      <c r="D12" s="59">
        <f>D15+D18</f>
        <v>9913.00118</v>
      </c>
      <c r="E12" s="59">
        <v>0</v>
      </c>
      <c r="F12" s="158">
        <v>0</v>
      </c>
      <c r="G12" s="158"/>
      <c r="H12" s="60">
        <f aca="true" t="shared" si="0" ref="H12:H17">D12</f>
        <v>9913.00118</v>
      </c>
      <c r="I12" s="158">
        <v>0</v>
      </c>
      <c r="J12" s="158"/>
      <c r="K12" s="247" t="s">
        <v>17</v>
      </c>
      <c r="L12" s="247"/>
      <c r="M12" s="135" t="s">
        <v>58</v>
      </c>
    </row>
    <row r="13" spans="1:13" ht="21" customHeight="1">
      <c r="A13" s="246"/>
      <c r="B13" s="245"/>
      <c r="C13" s="15" t="s">
        <v>23</v>
      </c>
      <c r="D13" s="59">
        <f>D16+D19</f>
        <v>10186.360929999999</v>
      </c>
      <c r="E13" s="59">
        <v>0</v>
      </c>
      <c r="F13" s="158">
        <v>0</v>
      </c>
      <c r="G13" s="158"/>
      <c r="H13" s="60">
        <f t="shared" si="0"/>
        <v>10186.360929999999</v>
      </c>
      <c r="I13" s="158">
        <v>0</v>
      </c>
      <c r="J13" s="158"/>
      <c r="K13" s="247"/>
      <c r="L13" s="247"/>
      <c r="M13" s="135"/>
    </row>
    <row r="14" spans="1:13" ht="21.75" customHeight="1">
      <c r="A14" s="246"/>
      <c r="B14" s="245"/>
      <c r="C14" s="15" t="s">
        <v>24</v>
      </c>
      <c r="D14" s="59">
        <f>D17+D20</f>
        <v>11108.6</v>
      </c>
      <c r="E14" s="59">
        <v>0</v>
      </c>
      <c r="F14" s="158">
        <v>0</v>
      </c>
      <c r="G14" s="158"/>
      <c r="H14" s="60">
        <f t="shared" si="0"/>
        <v>11108.6</v>
      </c>
      <c r="I14" s="158">
        <v>0</v>
      </c>
      <c r="J14" s="158"/>
      <c r="K14" s="247"/>
      <c r="L14" s="247"/>
      <c r="M14" s="135"/>
    </row>
    <row r="15" spans="1:13" ht="23.25" customHeight="1">
      <c r="A15" s="246" t="s">
        <v>81</v>
      </c>
      <c r="B15" s="245" t="s">
        <v>72</v>
      </c>
      <c r="C15" s="20" t="s">
        <v>20</v>
      </c>
      <c r="D15" s="59">
        <v>4746</v>
      </c>
      <c r="E15" s="59">
        <v>0</v>
      </c>
      <c r="F15" s="158">
        <v>0</v>
      </c>
      <c r="G15" s="158"/>
      <c r="H15" s="59">
        <f t="shared" si="0"/>
        <v>4746</v>
      </c>
      <c r="I15" s="252">
        <v>0</v>
      </c>
      <c r="J15" s="252"/>
      <c r="K15" s="247" t="s">
        <v>17</v>
      </c>
      <c r="L15" s="247"/>
      <c r="M15" s="135"/>
    </row>
    <row r="16" spans="1:13" ht="23.25" customHeight="1">
      <c r="A16" s="246"/>
      <c r="B16" s="245"/>
      <c r="C16" s="15" t="s">
        <v>23</v>
      </c>
      <c r="D16" s="59">
        <v>3980</v>
      </c>
      <c r="E16" s="59">
        <v>0</v>
      </c>
      <c r="F16" s="158">
        <v>0</v>
      </c>
      <c r="G16" s="158"/>
      <c r="H16" s="59">
        <f t="shared" si="0"/>
        <v>3980</v>
      </c>
      <c r="I16" s="252">
        <v>0</v>
      </c>
      <c r="J16" s="252"/>
      <c r="K16" s="247"/>
      <c r="L16" s="247"/>
      <c r="M16" s="135"/>
    </row>
    <row r="17" spans="1:13" ht="21.75" customHeight="1">
      <c r="A17" s="246"/>
      <c r="B17" s="245"/>
      <c r="C17" s="15" t="s">
        <v>24</v>
      </c>
      <c r="D17" s="60">
        <v>4975</v>
      </c>
      <c r="E17" s="59">
        <v>0</v>
      </c>
      <c r="F17" s="158">
        <v>0</v>
      </c>
      <c r="G17" s="158"/>
      <c r="H17" s="59">
        <f t="shared" si="0"/>
        <v>4975</v>
      </c>
      <c r="I17" s="252">
        <v>0</v>
      </c>
      <c r="J17" s="252"/>
      <c r="K17" s="247"/>
      <c r="L17" s="247"/>
      <c r="M17" s="135"/>
    </row>
    <row r="18" spans="1:14" ht="24" customHeight="1">
      <c r="A18" s="246" t="s">
        <v>104</v>
      </c>
      <c r="B18" s="245" t="s">
        <v>105</v>
      </c>
      <c r="C18" s="20" t="s">
        <v>20</v>
      </c>
      <c r="D18" s="59">
        <v>5167.00118</v>
      </c>
      <c r="E18" s="59">
        <v>0</v>
      </c>
      <c r="F18" s="158">
        <v>0</v>
      </c>
      <c r="G18" s="158"/>
      <c r="H18" s="59">
        <f aca="true" t="shared" si="1" ref="H18:H26">D18</f>
        <v>5167.00118</v>
      </c>
      <c r="I18" s="252">
        <v>0</v>
      </c>
      <c r="J18" s="252"/>
      <c r="K18" s="247" t="s">
        <v>17</v>
      </c>
      <c r="L18" s="247"/>
      <c r="M18" s="135"/>
      <c r="N18" s="1"/>
    </row>
    <row r="19" spans="1:14" ht="21" customHeight="1">
      <c r="A19" s="246"/>
      <c r="B19" s="245"/>
      <c r="C19" s="15" t="s">
        <v>23</v>
      </c>
      <c r="D19" s="59">
        <v>6206.36093</v>
      </c>
      <c r="E19" s="59">
        <v>0</v>
      </c>
      <c r="F19" s="158">
        <v>0</v>
      </c>
      <c r="G19" s="158"/>
      <c r="H19" s="59">
        <f t="shared" si="1"/>
        <v>6206.36093</v>
      </c>
      <c r="I19" s="252">
        <v>0</v>
      </c>
      <c r="J19" s="252"/>
      <c r="K19" s="247"/>
      <c r="L19" s="247"/>
      <c r="M19" s="135"/>
      <c r="N19" s="1"/>
    </row>
    <row r="20" spans="1:14" ht="18.75" customHeight="1">
      <c r="A20" s="246"/>
      <c r="B20" s="245"/>
      <c r="C20" s="15" t="s">
        <v>24</v>
      </c>
      <c r="D20" s="59">
        <v>6133.6</v>
      </c>
      <c r="E20" s="59">
        <v>0</v>
      </c>
      <c r="F20" s="158">
        <v>0</v>
      </c>
      <c r="G20" s="158"/>
      <c r="H20" s="59">
        <f t="shared" si="1"/>
        <v>6133.6</v>
      </c>
      <c r="I20" s="252">
        <v>0</v>
      </c>
      <c r="J20" s="252"/>
      <c r="K20" s="247"/>
      <c r="L20" s="247"/>
      <c r="M20" s="135"/>
      <c r="N20" s="1"/>
    </row>
    <row r="21" spans="1:14" ht="27" customHeight="1">
      <c r="A21" s="246" t="s">
        <v>18</v>
      </c>
      <c r="B21" s="245" t="s">
        <v>59</v>
      </c>
      <c r="C21" s="20" t="s">
        <v>20</v>
      </c>
      <c r="D21" s="59">
        <v>1050.08</v>
      </c>
      <c r="E21" s="59">
        <v>0</v>
      </c>
      <c r="F21" s="158">
        <v>0</v>
      </c>
      <c r="G21" s="158"/>
      <c r="H21" s="59">
        <f t="shared" si="1"/>
        <v>1050.08</v>
      </c>
      <c r="I21" s="252">
        <v>0</v>
      </c>
      <c r="J21" s="252"/>
      <c r="K21" s="222" t="s">
        <v>17</v>
      </c>
      <c r="L21" s="222"/>
      <c r="M21" s="135"/>
      <c r="N21" s="17"/>
    </row>
    <row r="22" spans="1:14" ht="18" customHeight="1">
      <c r="A22" s="246"/>
      <c r="B22" s="245"/>
      <c r="C22" s="15" t="s">
        <v>23</v>
      </c>
      <c r="D22" s="59">
        <v>1047.63</v>
      </c>
      <c r="E22" s="59">
        <v>0</v>
      </c>
      <c r="F22" s="158">
        <v>0</v>
      </c>
      <c r="G22" s="158"/>
      <c r="H22" s="59">
        <f t="shared" si="1"/>
        <v>1047.63</v>
      </c>
      <c r="I22" s="252">
        <v>0</v>
      </c>
      <c r="J22" s="252"/>
      <c r="K22" s="222"/>
      <c r="L22" s="222"/>
      <c r="M22" s="135"/>
      <c r="N22" s="17"/>
    </row>
    <row r="23" spans="1:14" ht="18" customHeight="1">
      <c r="A23" s="246"/>
      <c r="B23" s="245"/>
      <c r="C23" s="15" t="s">
        <v>24</v>
      </c>
      <c r="D23" s="59">
        <v>1195</v>
      </c>
      <c r="E23" s="59">
        <v>0</v>
      </c>
      <c r="F23" s="158">
        <v>0</v>
      </c>
      <c r="G23" s="158"/>
      <c r="H23" s="59">
        <f t="shared" si="1"/>
        <v>1195</v>
      </c>
      <c r="I23" s="252">
        <v>0</v>
      </c>
      <c r="J23" s="252"/>
      <c r="K23" s="222"/>
      <c r="L23" s="222"/>
      <c r="M23" s="135"/>
      <c r="N23" s="17"/>
    </row>
    <row r="24" spans="1:14" ht="18" customHeight="1">
      <c r="A24" s="246" t="s">
        <v>25</v>
      </c>
      <c r="B24" s="135" t="s">
        <v>60</v>
      </c>
      <c r="C24" s="20" t="s">
        <v>20</v>
      </c>
      <c r="D24" s="59">
        <v>96.35024</v>
      </c>
      <c r="E24" s="59">
        <v>0</v>
      </c>
      <c r="F24" s="158">
        <v>0</v>
      </c>
      <c r="G24" s="158"/>
      <c r="H24" s="59">
        <f t="shared" si="1"/>
        <v>96.35024</v>
      </c>
      <c r="I24" s="158">
        <v>0</v>
      </c>
      <c r="J24" s="158"/>
      <c r="K24" s="222" t="s">
        <v>17</v>
      </c>
      <c r="L24" s="222"/>
      <c r="M24" s="135"/>
      <c r="N24" s="17"/>
    </row>
    <row r="25" spans="1:14" ht="18" customHeight="1">
      <c r="A25" s="246"/>
      <c r="B25" s="135"/>
      <c r="C25" s="15" t="s">
        <v>23</v>
      </c>
      <c r="D25" s="59">
        <v>100</v>
      </c>
      <c r="E25" s="59">
        <v>0</v>
      </c>
      <c r="F25" s="158">
        <v>0</v>
      </c>
      <c r="G25" s="158"/>
      <c r="H25" s="59">
        <f t="shared" si="1"/>
        <v>100</v>
      </c>
      <c r="I25" s="252">
        <v>0</v>
      </c>
      <c r="J25" s="252"/>
      <c r="K25" s="222"/>
      <c r="L25" s="222"/>
      <c r="M25" s="135"/>
      <c r="N25" s="17"/>
    </row>
    <row r="26" spans="1:14" ht="23.25" customHeight="1">
      <c r="A26" s="246"/>
      <c r="B26" s="135"/>
      <c r="C26" s="15" t="s">
        <v>24</v>
      </c>
      <c r="D26" s="61">
        <v>100</v>
      </c>
      <c r="E26" s="61">
        <v>0</v>
      </c>
      <c r="F26" s="233">
        <v>0</v>
      </c>
      <c r="G26" s="233"/>
      <c r="H26" s="61">
        <f t="shared" si="1"/>
        <v>100</v>
      </c>
      <c r="I26" s="233">
        <v>0</v>
      </c>
      <c r="J26" s="233"/>
      <c r="K26" s="222"/>
      <c r="L26" s="222"/>
      <c r="M26" s="135"/>
      <c r="N26" s="18"/>
    </row>
    <row r="27" spans="1:14" ht="23.25" customHeight="1">
      <c r="A27" s="228"/>
      <c r="B27" s="159" t="s">
        <v>113</v>
      </c>
      <c r="C27" s="38" t="s">
        <v>20</v>
      </c>
      <c r="D27" s="61">
        <f>D12+D21+D24</f>
        <v>11059.431419999999</v>
      </c>
      <c r="E27" s="61">
        <v>0</v>
      </c>
      <c r="F27" s="239">
        <v>0</v>
      </c>
      <c r="G27" s="240"/>
      <c r="H27" s="61">
        <f>D27</f>
        <v>11059.431419999999</v>
      </c>
      <c r="I27" s="239">
        <v>0</v>
      </c>
      <c r="J27" s="240"/>
      <c r="K27" s="255" t="s">
        <v>17</v>
      </c>
      <c r="L27" s="256"/>
      <c r="M27" s="142"/>
      <c r="N27" s="18"/>
    </row>
    <row r="28" spans="1:14" ht="23.25" customHeight="1">
      <c r="A28" s="190"/>
      <c r="B28" s="160"/>
      <c r="C28" s="15" t="s">
        <v>23</v>
      </c>
      <c r="D28" s="61">
        <f>D13+D22+D25</f>
        <v>11333.99093</v>
      </c>
      <c r="E28" s="61">
        <v>0</v>
      </c>
      <c r="F28" s="233">
        <v>0</v>
      </c>
      <c r="G28" s="233"/>
      <c r="H28" s="61">
        <f>D28</f>
        <v>11333.99093</v>
      </c>
      <c r="I28" s="233">
        <v>0</v>
      </c>
      <c r="J28" s="233"/>
      <c r="K28" s="257"/>
      <c r="L28" s="258"/>
      <c r="M28" s="143"/>
      <c r="N28" s="18"/>
    </row>
    <row r="29" spans="1:14" ht="23.25" customHeight="1">
      <c r="A29" s="191"/>
      <c r="B29" s="161"/>
      <c r="C29" s="15" t="s">
        <v>24</v>
      </c>
      <c r="D29" s="61">
        <f>D14+D23+D26</f>
        <v>12403.6</v>
      </c>
      <c r="E29" s="61">
        <v>0</v>
      </c>
      <c r="F29" s="233">
        <v>0</v>
      </c>
      <c r="G29" s="233"/>
      <c r="H29" s="61">
        <f>D29</f>
        <v>12403.6</v>
      </c>
      <c r="I29" s="233">
        <v>0</v>
      </c>
      <c r="J29" s="233"/>
      <c r="K29" s="259"/>
      <c r="L29" s="260"/>
      <c r="M29" s="144"/>
      <c r="N29" s="18"/>
    </row>
    <row r="30" spans="1:14" ht="23.25" customHeight="1">
      <c r="A30" s="44" t="s">
        <v>107</v>
      </c>
      <c r="B30" s="182" t="s">
        <v>124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"/>
    </row>
    <row r="31" spans="1:14" ht="23.25" customHeight="1">
      <c r="A31" s="249" t="s">
        <v>125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1"/>
      <c r="N31" s="18"/>
    </row>
    <row r="32" spans="1:15" ht="21.75" customHeight="1">
      <c r="A32" s="246" t="s">
        <v>89</v>
      </c>
      <c r="B32" s="135" t="s">
        <v>62</v>
      </c>
      <c r="C32" s="20" t="s">
        <v>20</v>
      </c>
      <c r="D32" s="59">
        <v>89.694</v>
      </c>
      <c r="E32" s="59">
        <v>0</v>
      </c>
      <c r="F32" s="158">
        <v>0</v>
      </c>
      <c r="G32" s="158"/>
      <c r="H32" s="59">
        <v>89.694</v>
      </c>
      <c r="I32" s="158">
        <v>0</v>
      </c>
      <c r="J32" s="158"/>
      <c r="K32" s="222" t="s">
        <v>61</v>
      </c>
      <c r="L32" s="222"/>
      <c r="M32" s="142" t="s">
        <v>58</v>
      </c>
      <c r="N32" s="18"/>
      <c r="O32" s="1"/>
    </row>
    <row r="33" spans="1:15" ht="21" customHeight="1">
      <c r="A33" s="246"/>
      <c r="B33" s="135"/>
      <c r="C33" s="15" t="s">
        <v>23</v>
      </c>
      <c r="D33" s="59">
        <v>0</v>
      </c>
      <c r="E33" s="59">
        <v>0</v>
      </c>
      <c r="F33" s="233">
        <v>0</v>
      </c>
      <c r="G33" s="233"/>
      <c r="H33" s="61">
        <v>0</v>
      </c>
      <c r="I33" s="233">
        <v>0</v>
      </c>
      <c r="J33" s="233"/>
      <c r="K33" s="222"/>
      <c r="L33" s="222"/>
      <c r="M33" s="143"/>
      <c r="N33" s="18"/>
      <c r="O33" s="1"/>
    </row>
    <row r="34" spans="1:15" ht="22.5" customHeight="1">
      <c r="A34" s="246"/>
      <c r="B34" s="135"/>
      <c r="C34" s="15" t="s">
        <v>24</v>
      </c>
      <c r="D34" s="61">
        <v>0</v>
      </c>
      <c r="E34" s="61">
        <v>0</v>
      </c>
      <c r="F34" s="233">
        <v>0</v>
      </c>
      <c r="G34" s="233"/>
      <c r="H34" s="61">
        <v>0</v>
      </c>
      <c r="I34" s="233">
        <v>0</v>
      </c>
      <c r="J34" s="233"/>
      <c r="K34" s="222"/>
      <c r="L34" s="222"/>
      <c r="M34" s="143"/>
      <c r="N34" s="18"/>
      <c r="O34" s="1"/>
    </row>
    <row r="35" spans="1:15" ht="22.5" customHeight="1">
      <c r="A35" s="246" t="s">
        <v>90</v>
      </c>
      <c r="B35" s="254" t="s">
        <v>63</v>
      </c>
      <c r="C35" s="20" t="s">
        <v>20</v>
      </c>
      <c r="D35" s="59">
        <v>438.33342</v>
      </c>
      <c r="E35" s="59">
        <v>0</v>
      </c>
      <c r="F35" s="158">
        <v>0</v>
      </c>
      <c r="G35" s="158"/>
      <c r="H35" s="59">
        <f>D35</f>
        <v>438.33342</v>
      </c>
      <c r="I35" s="158">
        <v>0</v>
      </c>
      <c r="J35" s="158"/>
      <c r="K35" s="222" t="s">
        <v>61</v>
      </c>
      <c r="L35" s="222"/>
      <c r="M35" s="143"/>
      <c r="N35" s="18"/>
      <c r="O35" s="1"/>
    </row>
    <row r="36" spans="1:15" ht="22.5" customHeight="1">
      <c r="A36" s="246"/>
      <c r="B36" s="254"/>
      <c r="C36" s="15" t="s">
        <v>23</v>
      </c>
      <c r="D36" s="61">
        <v>0</v>
      </c>
      <c r="E36" s="61">
        <v>0</v>
      </c>
      <c r="F36" s="233">
        <v>0</v>
      </c>
      <c r="G36" s="233"/>
      <c r="H36" s="61">
        <v>0</v>
      </c>
      <c r="I36" s="233">
        <v>0</v>
      </c>
      <c r="J36" s="233"/>
      <c r="K36" s="222"/>
      <c r="L36" s="222"/>
      <c r="M36" s="143"/>
      <c r="N36" s="18"/>
      <c r="O36" s="1"/>
    </row>
    <row r="37" spans="1:15" ht="24" customHeight="1">
      <c r="A37" s="246"/>
      <c r="B37" s="254"/>
      <c r="C37" s="15" t="s">
        <v>24</v>
      </c>
      <c r="D37" s="61">
        <v>0</v>
      </c>
      <c r="E37" s="61">
        <v>0</v>
      </c>
      <c r="F37" s="233">
        <v>0</v>
      </c>
      <c r="G37" s="233"/>
      <c r="H37" s="61">
        <v>0</v>
      </c>
      <c r="I37" s="233">
        <v>0</v>
      </c>
      <c r="J37" s="233"/>
      <c r="K37" s="222"/>
      <c r="L37" s="222"/>
      <c r="M37" s="143"/>
      <c r="N37" s="18"/>
      <c r="O37" s="1"/>
    </row>
    <row r="38" spans="1:15" ht="26.25" customHeight="1">
      <c r="A38" s="246" t="s">
        <v>110</v>
      </c>
      <c r="B38" s="254" t="s">
        <v>64</v>
      </c>
      <c r="C38" s="20" t="s">
        <v>20</v>
      </c>
      <c r="D38" s="59">
        <v>696.4801</v>
      </c>
      <c r="E38" s="59">
        <v>0</v>
      </c>
      <c r="F38" s="158">
        <v>0</v>
      </c>
      <c r="G38" s="158"/>
      <c r="H38" s="59">
        <f>D38</f>
        <v>696.4801</v>
      </c>
      <c r="I38" s="158">
        <v>0</v>
      </c>
      <c r="J38" s="158"/>
      <c r="K38" s="222" t="s">
        <v>61</v>
      </c>
      <c r="L38" s="222"/>
      <c r="M38" s="143"/>
      <c r="N38" s="18"/>
      <c r="O38" s="1"/>
    </row>
    <row r="39" spans="1:15" ht="27" customHeight="1">
      <c r="A39" s="246"/>
      <c r="B39" s="254"/>
      <c r="C39" s="15" t="s">
        <v>23</v>
      </c>
      <c r="D39" s="61">
        <v>0</v>
      </c>
      <c r="E39" s="61">
        <v>0</v>
      </c>
      <c r="F39" s="233">
        <v>0</v>
      </c>
      <c r="G39" s="233"/>
      <c r="H39" s="61">
        <v>0</v>
      </c>
      <c r="I39" s="233">
        <v>0</v>
      </c>
      <c r="J39" s="233"/>
      <c r="K39" s="222"/>
      <c r="L39" s="222"/>
      <c r="M39" s="143"/>
      <c r="N39" s="18"/>
      <c r="O39" s="1"/>
    </row>
    <row r="40" spans="1:15" ht="30" customHeight="1">
      <c r="A40" s="246"/>
      <c r="B40" s="254"/>
      <c r="C40" s="15" t="s">
        <v>24</v>
      </c>
      <c r="D40" s="61">
        <v>0</v>
      </c>
      <c r="E40" s="61">
        <v>0</v>
      </c>
      <c r="F40" s="233">
        <v>0</v>
      </c>
      <c r="G40" s="233"/>
      <c r="H40" s="61">
        <v>0</v>
      </c>
      <c r="I40" s="233">
        <v>0</v>
      </c>
      <c r="J40" s="233"/>
      <c r="K40" s="222"/>
      <c r="L40" s="222"/>
      <c r="M40" s="143"/>
      <c r="N40" s="18"/>
      <c r="O40" s="1"/>
    </row>
    <row r="41" spans="1:15" ht="27" customHeight="1">
      <c r="A41" s="246" t="s">
        <v>116</v>
      </c>
      <c r="B41" s="135" t="s">
        <v>65</v>
      </c>
      <c r="C41" s="20" t="s">
        <v>20</v>
      </c>
      <c r="D41" s="59">
        <v>191.40786</v>
      </c>
      <c r="E41" s="59">
        <v>0</v>
      </c>
      <c r="F41" s="158">
        <v>0</v>
      </c>
      <c r="G41" s="158"/>
      <c r="H41" s="59">
        <f>D41</f>
        <v>191.40786</v>
      </c>
      <c r="I41" s="158">
        <v>0</v>
      </c>
      <c r="J41" s="158"/>
      <c r="K41" s="222" t="s">
        <v>61</v>
      </c>
      <c r="L41" s="222"/>
      <c r="M41" s="143"/>
      <c r="N41" s="18"/>
      <c r="O41" s="1"/>
    </row>
    <row r="42" spans="1:15" ht="27" customHeight="1">
      <c r="A42" s="246"/>
      <c r="B42" s="135"/>
      <c r="C42" s="15" t="s">
        <v>23</v>
      </c>
      <c r="D42" s="61">
        <v>0</v>
      </c>
      <c r="E42" s="61">
        <v>0</v>
      </c>
      <c r="F42" s="233">
        <v>0</v>
      </c>
      <c r="G42" s="233"/>
      <c r="H42" s="61">
        <v>0</v>
      </c>
      <c r="I42" s="233">
        <v>0</v>
      </c>
      <c r="J42" s="233"/>
      <c r="K42" s="222"/>
      <c r="L42" s="222"/>
      <c r="M42" s="143"/>
      <c r="N42" s="18"/>
      <c r="O42" s="1"/>
    </row>
    <row r="43" spans="1:15" ht="27" customHeight="1">
      <c r="A43" s="246"/>
      <c r="B43" s="135"/>
      <c r="C43" s="15" t="s">
        <v>24</v>
      </c>
      <c r="D43" s="61">
        <v>0</v>
      </c>
      <c r="E43" s="61">
        <v>0</v>
      </c>
      <c r="F43" s="233">
        <v>0</v>
      </c>
      <c r="G43" s="233"/>
      <c r="H43" s="61">
        <v>0</v>
      </c>
      <c r="I43" s="233">
        <v>0</v>
      </c>
      <c r="J43" s="233"/>
      <c r="K43" s="222"/>
      <c r="L43" s="222"/>
      <c r="M43" s="143"/>
      <c r="N43" s="18"/>
      <c r="O43" s="1"/>
    </row>
    <row r="44" spans="1:15" ht="26.25" customHeight="1">
      <c r="A44" s="246" t="s">
        <v>117</v>
      </c>
      <c r="B44" s="254" t="s">
        <v>66</v>
      </c>
      <c r="C44" s="20" t="s">
        <v>20</v>
      </c>
      <c r="D44" s="59">
        <v>107.538</v>
      </c>
      <c r="E44" s="59">
        <v>0</v>
      </c>
      <c r="F44" s="158">
        <v>0</v>
      </c>
      <c r="G44" s="158"/>
      <c r="H44" s="59">
        <f>D44</f>
        <v>107.538</v>
      </c>
      <c r="I44" s="158">
        <v>0</v>
      </c>
      <c r="J44" s="158"/>
      <c r="K44" s="222" t="s">
        <v>61</v>
      </c>
      <c r="L44" s="222"/>
      <c r="M44" s="143"/>
      <c r="N44" s="18"/>
      <c r="O44" s="1"/>
    </row>
    <row r="45" spans="1:15" ht="26.25" customHeight="1">
      <c r="A45" s="246"/>
      <c r="B45" s="254"/>
      <c r="C45" s="15" t="s">
        <v>23</v>
      </c>
      <c r="D45" s="61">
        <v>0</v>
      </c>
      <c r="E45" s="61">
        <v>0</v>
      </c>
      <c r="F45" s="233">
        <v>0</v>
      </c>
      <c r="G45" s="233"/>
      <c r="H45" s="61">
        <v>0</v>
      </c>
      <c r="I45" s="233">
        <v>0</v>
      </c>
      <c r="J45" s="233"/>
      <c r="K45" s="222"/>
      <c r="L45" s="222"/>
      <c r="M45" s="143"/>
      <c r="N45" s="18"/>
      <c r="O45" s="1"/>
    </row>
    <row r="46" spans="1:15" ht="26.25" customHeight="1">
      <c r="A46" s="246"/>
      <c r="B46" s="254"/>
      <c r="C46" s="15" t="s">
        <v>24</v>
      </c>
      <c r="D46" s="61">
        <v>0</v>
      </c>
      <c r="E46" s="61">
        <v>0</v>
      </c>
      <c r="F46" s="233">
        <v>0</v>
      </c>
      <c r="G46" s="233"/>
      <c r="H46" s="61">
        <v>0</v>
      </c>
      <c r="I46" s="233">
        <v>0</v>
      </c>
      <c r="J46" s="233"/>
      <c r="K46" s="222"/>
      <c r="L46" s="222"/>
      <c r="M46" s="143"/>
      <c r="N46" s="18"/>
      <c r="O46" s="1"/>
    </row>
    <row r="47" spans="1:15" ht="24.75" customHeight="1">
      <c r="A47" s="246" t="s">
        <v>118</v>
      </c>
      <c r="B47" s="254" t="s">
        <v>67</v>
      </c>
      <c r="C47" s="20" t="s">
        <v>20</v>
      </c>
      <c r="D47" s="59">
        <v>245.54225</v>
      </c>
      <c r="E47" s="59">
        <v>0</v>
      </c>
      <c r="F47" s="158">
        <v>0</v>
      </c>
      <c r="G47" s="158"/>
      <c r="H47" s="59">
        <f>D47</f>
        <v>245.54225</v>
      </c>
      <c r="I47" s="158">
        <v>0</v>
      </c>
      <c r="J47" s="158"/>
      <c r="K47" s="222" t="s">
        <v>61</v>
      </c>
      <c r="L47" s="222"/>
      <c r="M47" s="143"/>
      <c r="N47" s="18"/>
      <c r="O47" s="1"/>
    </row>
    <row r="48" spans="1:15" ht="24" customHeight="1">
      <c r="A48" s="246"/>
      <c r="B48" s="254"/>
      <c r="C48" s="15" t="s">
        <v>23</v>
      </c>
      <c r="D48" s="61">
        <v>0</v>
      </c>
      <c r="E48" s="61">
        <v>0</v>
      </c>
      <c r="F48" s="233">
        <v>0</v>
      </c>
      <c r="G48" s="233"/>
      <c r="H48" s="61">
        <v>0</v>
      </c>
      <c r="I48" s="233">
        <v>0</v>
      </c>
      <c r="J48" s="233"/>
      <c r="K48" s="222"/>
      <c r="L48" s="222"/>
      <c r="M48" s="143"/>
      <c r="N48" s="18"/>
      <c r="O48" s="1"/>
    </row>
    <row r="49" spans="1:15" ht="23.25" customHeight="1">
      <c r="A49" s="246"/>
      <c r="B49" s="254"/>
      <c r="C49" s="15" t="s">
        <v>24</v>
      </c>
      <c r="D49" s="61">
        <v>0</v>
      </c>
      <c r="E49" s="61">
        <v>0</v>
      </c>
      <c r="F49" s="233">
        <v>0</v>
      </c>
      <c r="G49" s="233"/>
      <c r="H49" s="61">
        <v>0</v>
      </c>
      <c r="I49" s="233">
        <v>0</v>
      </c>
      <c r="J49" s="233"/>
      <c r="K49" s="222"/>
      <c r="L49" s="222"/>
      <c r="M49" s="143"/>
      <c r="N49" s="18"/>
      <c r="O49" s="1"/>
    </row>
    <row r="50" spans="1:15" ht="26.25" customHeight="1">
      <c r="A50" s="246" t="s">
        <v>119</v>
      </c>
      <c r="B50" s="254" t="s">
        <v>68</v>
      </c>
      <c r="C50" s="20" t="s">
        <v>20</v>
      </c>
      <c r="D50" s="59">
        <v>75.286</v>
      </c>
      <c r="E50" s="59">
        <v>0</v>
      </c>
      <c r="F50" s="158">
        <v>0</v>
      </c>
      <c r="G50" s="158"/>
      <c r="H50" s="59">
        <f>D50</f>
        <v>75.286</v>
      </c>
      <c r="I50" s="158">
        <v>0</v>
      </c>
      <c r="J50" s="158"/>
      <c r="K50" s="222" t="s">
        <v>61</v>
      </c>
      <c r="L50" s="222"/>
      <c r="M50" s="143"/>
      <c r="N50" s="18"/>
      <c r="O50" s="1"/>
    </row>
    <row r="51" spans="1:15" ht="27" customHeight="1">
      <c r="A51" s="246"/>
      <c r="B51" s="254"/>
      <c r="C51" s="15" t="s">
        <v>23</v>
      </c>
      <c r="D51" s="61">
        <v>0</v>
      </c>
      <c r="E51" s="61">
        <v>0</v>
      </c>
      <c r="F51" s="233">
        <v>0</v>
      </c>
      <c r="G51" s="233"/>
      <c r="H51" s="61">
        <v>0</v>
      </c>
      <c r="I51" s="233">
        <v>0</v>
      </c>
      <c r="J51" s="233"/>
      <c r="K51" s="222"/>
      <c r="L51" s="222"/>
      <c r="M51" s="143"/>
      <c r="N51" s="18"/>
      <c r="O51" s="1"/>
    </row>
    <row r="52" spans="1:15" ht="27" customHeight="1">
      <c r="A52" s="246"/>
      <c r="B52" s="254"/>
      <c r="C52" s="15" t="s">
        <v>24</v>
      </c>
      <c r="D52" s="61">
        <v>0</v>
      </c>
      <c r="E52" s="61">
        <v>0</v>
      </c>
      <c r="F52" s="233">
        <v>0</v>
      </c>
      <c r="G52" s="233"/>
      <c r="H52" s="61">
        <v>0</v>
      </c>
      <c r="I52" s="233">
        <v>0</v>
      </c>
      <c r="J52" s="233"/>
      <c r="K52" s="222"/>
      <c r="L52" s="222"/>
      <c r="M52" s="143"/>
      <c r="N52" s="18"/>
      <c r="O52" s="1"/>
    </row>
    <row r="53" spans="1:15" ht="24.75" customHeight="1">
      <c r="A53" s="246" t="s">
        <v>120</v>
      </c>
      <c r="B53" s="135" t="s">
        <v>69</v>
      </c>
      <c r="C53" s="20" t="s">
        <v>20</v>
      </c>
      <c r="D53" s="59">
        <v>288.40515</v>
      </c>
      <c r="E53" s="59">
        <v>0</v>
      </c>
      <c r="F53" s="158">
        <v>0</v>
      </c>
      <c r="G53" s="158"/>
      <c r="H53" s="59">
        <f>D53</f>
        <v>288.40515</v>
      </c>
      <c r="I53" s="158">
        <v>0</v>
      </c>
      <c r="J53" s="158"/>
      <c r="K53" s="222" t="s">
        <v>61</v>
      </c>
      <c r="L53" s="222"/>
      <c r="M53" s="143"/>
      <c r="N53" s="18"/>
      <c r="O53" s="1"/>
    </row>
    <row r="54" spans="1:15" ht="22.5" customHeight="1">
      <c r="A54" s="246"/>
      <c r="B54" s="135"/>
      <c r="C54" s="15" t="s">
        <v>23</v>
      </c>
      <c r="D54" s="61">
        <v>0</v>
      </c>
      <c r="E54" s="61">
        <v>0</v>
      </c>
      <c r="F54" s="233">
        <v>0</v>
      </c>
      <c r="G54" s="233"/>
      <c r="H54" s="61">
        <v>0</v>
      </c>
      <c r="I54" s="233">
        <v>0</v>
      </c>
      <c r="J54" s="233"/>
      <c r="K54" s="222"/>
      <c r="L54" s="222"/>
      <c r="M54" s="143"/>
      <c r="N54" s="18"/>
      <c r="O54" s="1"/>
    </row>
    <row r="55" spans="1:15" ht="24" customHeight="1">
      <c r="A55" s="246"/>
      <c r="B55" s="135"/>
      <c r="C55" s="15" t="s">
        <v>24</v>
      </c>
      <c r="D55" s="61">
        <v>0</v>
      </c>
      <c r="E55" s="61">
        <v>0</v>
      </c>
      <c r="F55" s="233">
        <v>0</v>
      </c>
      <c r="G55" s="233"/>
      <c r="H55" s="61">
        <v>0</v>
      </c>
      <c r="I55" s="233">
        <v>0</v>
      </c>
      <c r="J55" s="233"/>
      <c r="K55" s="222"/>
      <c r="L55" s="222"/>
      <c r="M55" s="143"/>
      <c r="N55" s="18"/>
      <c r="O55" s="1"/>
    </row>
    <row r="56" spans="1:15" ht="21" customHeight="1">
      <c r="A56" s="228" t="s">
        <v>122</v>
      </c>
      <c r="B56" s="142" t="s">
        <v>134</v>
      </c>
      <c r="C56" s="20" t="s">
        <v>20</v>
      </c>
      <c r="D56" s="61">
        <v>96.96</v>
      </c>
      <c r="E56" s="61">
        <v>0</v>
      </c>
      <c r="F56" s="239">
        <v>0</v>
      </c>
      <c r="G56" s="240"/>
      <c r="H56" s="61">
        <f>D56</f>
        <v>96.96</v>
      </c>
      <c r="I56" s="239">
        <v>0</v>
      </c>
      <c r="J56" s="240"/>
      <c r="K56" s="222" t="s">
        <v>61</v>
      </c>
      <c r="L56" s="222"/>
      <c r="M56" s="143"/>
      <c r="N56" s="18"/>
      <c r="O56" s="1"/>
    </row>
    <row r="57" spans="1:15" ht="26.25" customHeight="1">
      <c r="A57" s="190"/>
      <c r="B57" s="143"/>
      <c r="C57" s="15" t="s">
        <v>23</v>
      </c>
      <c r="D57" s="61">
        <v>0</v>
      </c>
      <c r="E57" s="61">
        <v>0</v>
      </c>
      <c r="F57" s="239">
        <v>0</v>
      </c>
      <c r="G57" s="240"/>
      <c r="H57" s="61">
        <v>0</v>
      </c>
      <c r="I57" s="239">
        <v>0</v>
      </c>
      <c r="J57" s="240"/>
      <c r="K57" s="222"/>
      <c r="L57" s="222"/>
      <c r="M57" s="143"/>
      <c r="N57" s="18"/>
      <c r="O57" s="1"/>
    </row>
    <row r="58" spans="1:15" ht="24" customHeight="1">
      <c r="A58" s="191"/>
      <c r="B58" s="144"/>
      <c r="C58" s="15" t="s">
        <v>24</v>
      </c>
      <c r="D58" s="61">
        <v>0</v>
      </c>
      <c r="E58" s="61">
        <v>0</v>
      </c>
      <c r="F58" s="239">
        <v>0</v>
      </c>
      <c r="G58" s="240"/>
      <c r="H58" s="61">
        <v>0</v>
      </c>
      <c r="I58" s="239">
        <v>0</v>
      </c>
      <c r="J58" s="240"/>
      <c r="K58" s="222"/>
      <c r="L58" s="222"/>
      <c r="M58" s="144"/>
      <c r="N58" s="18"/>
      <c r="O58" s="1"/>
    </row>
    <row r="59" spans="1:15" ht="18.75" customHeight="1">
      <c r="A59" s="246" t="s">
        <v>123</v>
      </c>
      <c r="B59" s="135" t="s">
        <v>70</v>
      </c>
      <c r="C59" s="20" t="s">
        <v>20</v>
      </c>
      <c r="D59" s="59">
        <v>328.207</v>
      </c>
      <c r="E59" s="59">
        <v>0</v>
      </c>
      <c r="F59" s="158">
        <v>0</v>
      </c>
      <c r="G59" s="158"/>
      <c r="H59" s="59">
        <f>D59</f>
        <v>328.207</v>
      </c>
      <c r="I59" s="158">
        <v>0</v>
      </c>
      <c r="J59" s="158"/>
      <c r="K59" s="222" t="s">
        <v>71</v>
      </c>
      <c r="L59" s="222"/>
      <c r="M59" s="142" t="s">
        <v>58</v>
      </c>
      <c r="N59" s="18"/>
      <c r="O59" s="1"/>
    </row>
    <row r="60" spans="1:15" ht="24" customHeight="1">
      <c r="A60" s="246"/>
      <c r="B60" s="135"/>
      <c r="C60" s="15" t="s">
        <v>23</v>
      </c>
      <c r="D60" s="61">
        <v>0</v>
      </c>
      <c r="E60" s="61">
        <v>0</v>
      </c>
      <c r="F60" s="233">
        <v>0</v>
      </c>
      <c r="G60" s="233"/>
      <c r="H60" s="61">
        <v>0</v>
      </c>
      <c r="I60" s="233">
        <v>0</v>
      </c>
      <c r="J60" s="233"/>
      <c r="K60" s="222"/>
      <c r="L60" s="222"/>
      <c r="M60" s="143"/>
      <c r="N60" s="18"/>
      <c r="O60" s="1"/>
    </row>
    <row r="61" spans="1:15" ht="24" customHeight="1">
      <c r="A61" s="246"/>
      <c r="B61" s="135"/>
      <c r="C61" s="15" t="s">
        <v>24</v>
      </c>
      <c r="D61" s="61">
        <v>0</v>
      </c>
      <c r="E61" s="61">
        <v>0</v>
      </c>
      <c r="F61" s="233">
        <v>0</v>
      </c>
      <c r="G61" s="233"/>
      <c r="H61" s="61">
        <v>0</v>
      </c>
      <c r="I61" s="233">
        <v>0</v>
      </c>
      <c r="J61" s="233"/>
      <c r="K61" s="222"/>
      <c r="L61" s="222"/>
      <c r="M61" s="143"/>
      <c r="N61" s="18"/>
      <c r="O61" s="1"/>
    </row>
    <row r="62" spans="1:15" ht="24" customHeight="1">
      <c r="A62" s="246" t="s">
        <v>132</v>
      </c>
      <c r="B62" s="135" t="s">
        <v>156</v>
      </c>
      <c r="C62" s="20" t="s">
        <v>20</v>
      </c>
      <c r="D62" s="59">
        <v>30</v>
      </c>
      <c r="E62" s="59">
        <v>0</v>
      </c>
      <c r="F62" s="158">
        <v>0</v>
      </c>
      <c r="G62" s="158"/>
      <c r="H62" s="59">
        <f>D62</f>
        <v>30</v>
      </c>
      <c r="I62" s="158">
        <v>0</v>
      </c>
      <c r="J62" s="158"/>
      <c r="K62" s="222" t="s">
        <v>71</v>
      </c>
      <c r="L62" s="222"/>
      <c r="M62" s="143"/>
      <c r="N62" s="18"/>
      <c r="O62" s="1"/>
    </row>
    <row r="63" spans="1:15" ht="21" customHeight="1">
      <c r="A63" s="246"/>
      <c r="B63" s="135"/>
      <c r="C63" s="99" t="s">
        <v>23</v>
      </c>
      <c r="D63" s="103">
        <v>6</v>
      </c>
      <c r="E63" s="61">
        <v>0</v>
      </c>
      <c r="F63" s="233">
        <v>0</v>
      </c>
      <c r="G63" s="233"/>
      <c r="H63" s="61">
        <f>D63</f>
        <v>6</v>
      </c>
      <c r="I63" s="233">
        <v>0</v>
      </c>
      <c r="J63" s="233"/>
      <c r="K63" s="222"/>
      <c r="L63" s="222"/>
      <c r="M63" s="143"/>
      <c r="N63" s="18"/>
      <c r="O63" s="1"/>
    </row>
    <row r="64" spans="1:15" ht="21.75" customHeight="1">
      <c r="A64" s="246"/>
      <c r="B64" s="142"/>
      <c r="C64" s="80" t="s">
        <v>24</v>
      </c>
      <c r="D64" s="100">
        <v>0</v>
      </c>
      <c r="E64" s="62">
        <v>0</v>
      </c>
      <c r="F64" s="253">
        <v>0</v>
      </c>
      <c r="G64" s="253"/>
      <c r="H64" s="62">
        <v>0</v>
      </c>
      <c r="I64" s="253">
        <v>0</v>
      </c>
      <c r="J64" s="253"/>
      <c r="K64" s="145"/>
      <c r="L64" s="145"/>
      <c r="M64" s="143"/>
      <c r="N64" s="18"/>
      <c r="O64" s="1"/>
    </row>
    <row r="65" spans="1:15" ht="21.75" customHeight="1">
      <c r="A65" s="228" t="s">
        <v>142</v>
      </c>
      <c r="B65" s="142" t="s">
        <v>143</v>
      </c>
      <c r="C65" s="20" t="s">
        <v>20</v>
      </c>
      <c r="D65" s="100">
        <v>0</v>
      </c>
      <c r="E65" s="62">
        <v>0</v>
      </c>
      <c r="F65" s="239">
        <v>0</v>
      </c>
      <c r="G65" s="240"/>
      <c r="H65" s="62">
        <v>0</v>
      </c>
      <c r="I65" s="239">
        <v>0</v>
      </c>
      <c r="J65" s="240"/>
      <c r="K65" s="222" t="s">
        <v>61</v>
      </c>
      <c r="L65" s="222"/>
      <c r="M65" s="143"/>
      <c r="N65" s="18"/>
      <c r="O65" s="1"/>
    </row>
    <row r="66" spans="1:15" ht="21.75" customHeight="1">
      <c r="A66" s="190"/>
      <c r="B66" s="143"/>
      <c r="C66" s="99" t="s">
        <v>23</v>
      </c>
      <c r="D66" s="100">
        <v>159</v>
      </c>
      <c r="E66" s="62">
        <v>0</v>
      </c>
      <c r="F66" s="239">
        <v>0</v>
      </c>
      <c r="G66" s="240"/>
      <c r="H66" s="62">
        <f>D66</f>
        <v>159</v>
      </c>
      <c r="I66" s="239">
        <v>0</v>
      </c>
      <c r="J66" s="240"/>
      <c r="K66" s="222"/>
      <c r="L66" s="222"/>
      <c r="M66" s="143"/>
      <c r="N66" s="18"/>
      <c r="O66" s="1"/>
    </row>
    <row r="67" spans="1:15" ht="21.75" customHeight="1">
      <c r="A67" s="191"/>
      <c r="B67" s="144"/>
      <c r="C67" s="80" t="s">
        <v>24</v>
      </c>
      <c r="D67" s="100">
        <v>0</v>
      </c>
      <c r="E67" s="62">
        <v>0</v>
      </c>
      <c r="F67" s="239">
        <v>0</v>
      </c>
      <c r="G67" s="240"/>
      <c r="H67" s="62">
        <v>0</v>
      </c>
      <c r="I67" s="239">
        <v>0</v>
      </c>
      <c r="J67" s="240"/>
      <c r="K67" s="222"/>
      <c r="L67" s="222"/>
      <c r="M67" s="143"/>
      <c r="N67" s="18"/>
      <c r="O67" s="1"/>
    </row>
    <row r="68" spans="1:15" ht="21.75" customHeight="1">
      <c r="A68" s="246" t="s">
        <v>144</v>
      </c>
      <c r="B68" s="135" t="s">
        <v>159</v>
      </c>
      <c r="C68" s="20" t="s">
        <v>20</v>
      </c>
      <c r="D68" s="100">
        <v>0</v>
      </c>
      <c r="E68" s="62">
        <v>0</v>
      </c>
      <c r="F68" s="239">
        <v>0</v>
      </c>
      <c r="G68" s="240"/>
      <c r="H68" s="62">
        <v>0</v>
      </c>
      <c r="I68" s="239">
        <v>0</v>
      </c>
      <c r="J68" s="240"/>
      <c r="K68" s="222" t="s">
        <v>61</v>
      </c>
      <c r="L68" s="222"/>
      <c r="M68" s="143"/>
      <c r="N68" s="18"/>
      <c r="O68" s="1"/>
    </row>
    <row r="69" spans="1:15" ht="21.75" customHeight="1">
      <c r="A69" s="246"/>
      <c r="B69" s="135"/>
      <c r="C69" s="99" t="s">
        <v>23</v>
      </c>
      <c r="D69" s="100">
        <v>172.128</v>
      </c>
      <c r="E69" s="62">
        <v>0</v>
      </c>
      <c r="F69" s="239">
        <v>0</v>
      </c>
      <c r="G69" s="240"/>
      <c r="H69" s="62">
        <f>D69</f>
        <v>172.128</v>
      </c>
      <c r="I69" s="239">
        <v>0</v>
      </c>
      <c r="J69" s="240"/>
      <c r="K69" s="222"/>
      <c r="L69" s="222"/>
      <c r="M69" s="143"/>
      <c r="N69" s="18"/>
      <c r="O69" s="1"/>
    </row>
    <row r="70" spans="1:15" ht="21.75" customHeight="1">
      <c r="A70" s="246"/>
      <c r="B70" s="135"/>
      <c r="C70" s="80" t="s">
        <v>24</v>
      </c>
      <c r="D70" s="100">
        <v>0</v>
      </c>
      <c r="E70" s="62">
        <v>0</v>
      </c>
      <c r="F70" s="239">
        <v>0</v>
      </c>
      <c r="G70" s="240"/>
      <c r="H70" s="62">
        <v>0</v>
      </c>
      <c r="I70" s="239">
        <v>0</v>
      </c>
      <c r="J70" s="240"/>
      <c r="K70" s="222"/>
      <c r="L70" s="222"/>
      <c r="M70" s="143"/>
      <c r="N70" s="18"/>
      <c r="O70" s="1"/>
    </row>
    <row r="71" spans="1:15" ht="21.75" customHeight="1">
      <c r="A71" s="228" t="s">
        <v>145</v>
      </c>
      <c r="B71" s="135" t="s">
        <v>146</v>
      </c>
      <c r="C71" s="20" t="s">
        <v>20</v>
      </c>
      <c r="D71" s="62">
        <v>0</v>
      </c>
      <c r="E71" s="62">
        <v>0</v>
      </c>
      <c r="F71" s="239">
        <v>0</v>
      </c>
      <c r="G71" s="240"/>
      <c r="H71" s="62">
        <v>0</v>
      </c>
      <c r="I71" s="239">
        <v>0</v>
      </c>
      <c r="J71" s="240"/>
      <c r="K71" s="222" t="s">
        <v>61</v>
      </c>
      <c r="L71" s="222"/>
      <c r="M71" s="143"/>
      <c r="N71" s="18"/>
      <c r="O71" s="1"/>
    </row>
    <row r="72" spans="1:15" ht="21.75" customHeight="1">
      <c r="A72" s="190"/>
      <c r="B72" s="135"/>
      <c r="C72" s="15" t="s">
        <v>23</v>
      </c>
      <c r="D72" s="100">
        <v>0</v>
      </c>
      <c r="E72" s="62">
        <v>0</v>
      </c>
      <c r="F72" s="239">
        <v>0</v>
      </c>
      <c r="G72" s="240"/>
      <c r="H72" s="62">
        <f>D72</f>
        <v>0</v>
      </c>
      <c r="I72" s="239">
        <v>0</v>
      </c>
      <c r="J72" s="240"/>
      <c r="K72" s="222"/>
      <c r="L72" s="222"/>
      <c r="M72" s="143"/>
      <c r="N72" s="18"/>
      <c r="O72" s="1"/>
    </row>
    <row r="73" spans="1:15" ht="21.75" customHeight="1">
      <c r="A73" s="191"/>
      <c r="B73" s="135"/>
      <c r="C73" s="27" t="s">
        <v>24</v>
      </c>
      <c r="D73" s="62">
        <v>0</v>
      </c>
      <c r="E73" s="62">
        <v>0</v>
      </c>
      <c r="F73" s="239">
        <v>0</v>
      </c>
      <c r="G73" s="240"/>
      <c r="H73" s="62">
        <v>0</v>
      </c>
      <c r="I73" s="239">
        <v>0</v>
      </c>
      <c r="J73" s="240"/>
      <c r="K73" s="222"/>
      <c r="L73" s="222"/>
      <c r="M73" s="143"/>
      <c r="N73" s="18"/>
      <c r="O73" s="1"/>
    </row>
    <row r="74" spans="1:15" ht="21.75" customHeight="1">
      <c r="A74" s="228" t="s">
        <v>147</v>
      </c>
      <c r="B74" s="142" t="s">
        <v>160</v>
      </c>
      <c r="C74" s="20" t="s">
        <v>20</v>
      </c>
      <c r="D74" s="62">
        <v>0</v>
      </c>
      <c r="E74" s="62">
        <v>0</v>
      </c>
      <c r="F74" s="239">
        <v>0</v>
      </c>
      <c r="G74" s="240"/>
      <c r="H74" s="62">
        <v>0</v>
      </c>
      <c r="I74" s="239">
        <v>0</v>
      </c>
      <c r="J74" s="240"/>
      <c r="K74" s="222" t="s">
        <v>61</v>
      </c>
      <c r="L74" s="222"/>
      <c r="M74" s="143"/>
      <c r="N74" s="18"/>
      <c r="O74" s="1"/>
    </row>
    <row r="75" spans="1:15" ht="21.75" customHeight="1">
      <c r="A75" s="190"/>
      <c r="B75" s="143"/>
      <c r="C75" s="15" t="s">
        <v>23</v>
      </c>
      <c r="D75" s="302">
        <v>124</v>
      </c>
      <c r="E75" s="62">
        <v>0</v>
      </c>
      <c r="F75" s="239">
        <v>0</v>
      </c>
      <c r="G75" s="240"/>
      <c r="H75" s="62">
        <f>D75</f>
        <v>124</v>
      </c>
      <c r="I75" s="239">
        <v>0</v>
      </c>
      <c r="J75" s="240"/>
      <c r="K75" s="222"/>
      <c r="L75" s="222"/>
      <c r="M75" s="143"/>
      <c r="N75" s="18"/>
      <c r="O75" s="1"/>
    </row>
    <row r="76" spans="1:15" ht="21.75" customHeight="1">
      <c r="A76" s="191"/>
      <c r="B76" s="144"/>
      <c r="C76" s="27" t="s">
        <v>24</v>
      </c>
      <c r="D76" s="62">
        <v>0</v>
      </c>
      <c r="E76" s="62">
        <v>0</v>
      </c>
      <c r="F76" s="239">
        <v>0</v>
      </c>
      <c r="G76" s="240"/>
      <c r="H76" s="62">
        <v>0</v>
      </c>
      <c r="I76" s="239">
        <v>0</v>
      </c>
      <c r="J76" s="240"/>
      <c r="K76" s="222"/>
      <c r="L76" s="222"/>
      <c r="M76" s="143"/>
      <c r="N76" s="18"/>
      <c r="O76" s="1"/>
    </row>
    <row r="77" spans="1:15" ht="21.75" customHeight="1">
      <c r="A77" s="228" t="s">
        <v>148</v>
      </c>
      <c r="B77" s="142" t="s">
        <v>161</v>
      </c>
      <c r="C77" s="20" t="s">
        <v>20</v>
      </c>
      <c r="D77" s="100">
        <v>0</v>
      </c>
      <c r="E77" s="62">
        <v>0</v>
      </c>
      <c r="F77" s="239">
        <v>0</v>
      </c>
      <c r="G77" s="240"/>
      <c r="H77" s="62">
        <v>0</v>
      </c>
      <c r="I77" s="239">
        <v>0</v>
      </c>
      <c r="J77" s="240"/>
      <c r="K77" s="222" t="s">
        <v>61</v>
      </c>
      <c r="L77" s="222"/>
      <c r="M77" s="143"/>
      <c r="N77" s="18"/>
      <c r="O77" s="1"/>
    </row>
    <row r="78" spans="1:15" ht="21.75" customHeight="1">
      <c r="A78" s="190"/>
      <c r="B78" s="143"/>
      <c r="C78" s="99" t="s">
        <v>23</v>
      </c>
      <c r="D78" s="100">
        <v>320.122</v>
      </c>
      <c r="E78" s="62">
        <v>0</v>
      </c>
      <c r="F78" s="239">
        <v>0</v>
      </c>
      <c r="G78" s="240"/>
      <c r="H78" s="62">
        <f>D78</f>
        <v>320.122</v>
      </c>
      <c r="I78" s="239">
        <v>0</v>
      </c>
      <c r="J78" s="240"/>
      <c r="K78" s="222"/>
      <c r="L78" s="222"/>
      <c r="M78" s="143"/>
      <c r="N78" s="18"/>
      <c r="O78" s="1"/>
    </row>
    <row r="79" spans="1:15" ht="21.75" customHeight="1">
      <c r="A79" s="191"/>
      <c r="B79" s="144"/>
      <c r="C79" s="80" t="s">
        <v>24</v>
      </c>
      <c r="D79" s="100">
        <v>0</v>
      </c>
      <c r="E79" s="62">
        <v>0</v>
      </c>
      <c r="F79" s="239">
        <v>0</v>
      </c>
      <c r="G79" s="240"/>
      <c r="H79" s="62">
        <v>0</v>
      </c>
      <c r="I79" s="239">
        <v>0</v>
      </c>
      <c r="J79" s="240"/>
      <c r="K79" s="222"/>
      <c r="L79" s="222"/>
      <c r="M79" s="143"/>
      <c r="N79" s="18"/>
      <c r="O79" s="1"/>
    </row>
    <row r="80" spans="1:15" ht="21.75" customHeight="1">
      <c r="A80" s="228"/>
      <c r="B80" s="159" t="s">
        <v>111</v>
      </c>
      <c r="C80" s="145" t="s">
        <v>20</v>
      </c>
      <c r="D80" s="62">
        <f>D59+D62</f>
        <v>358.207</v>
      </c>
      <c r="E80" s="62">
        <v>0</v>
      </c>
      <c r="F80" s="239">
        <v>0</v>
      </c>
      <c r="G80" s="240"/>
      <c r="H80" s="62">
        <f>D80</f>
        <v>358.207</v>
      </c>
      <c r="I80" s="239">
        <v>0</v>
      </c>
      <c r="J80" s="240"/>
      <c r="K80" s="229" t="s">
        <v>17</v>
      </c>
      <c r="L80" s="230"/>
      <c r="M80" s="143"/>
      <c r="N80" s="18"/>
      <c r="O80" s="1"/>
    </row>
    <row r="81" spans="1:15" ht="19.5" customHeight="1">
      <c r="A81" s="190"/>
      <c r="B81" s="160"/>
      <c r="C81" s="146"/>
      <c r="D81" s="61">
        <f>D32+D35+D38+D41+D44+D47+D50+D53+D56</f>
        <v>2229.64678</v>
      </c>
      <c r="E81" s="61">
        <v>0</v>
      </c>
      <c r="F81" s="239">
        <v>0</v>
      </c>
      <c r="G81" s="240"/>
      <c r="H81" s="61">
        <f>H32+H35+H38+H41+H44+H47+H50+H53+H56</f>
        <v>2229.64678</v>
      </c>
      <c r="I81" s="239">
        <v>0</v>
      </c>
      <c r="J81" s="240"/>
      <c r="K81" s="222" t="s">
        <v>16</v>
      </c>
      <c r="L81" s="222"/>
      <c r="M81" s="143"/>
      <c r="N81" s="18"/>
      <c r="O81" s="1"/>
    </row>
    <row r="82" spans="1:15" ht="19.5" customHeight="1">
      <c r="A82" s="190"/>
      <c r="B82" s="160"/>
      <c r="C82" s="39" t="s">
        <v>138</v>
      </c>
      <c r="D82" s="103">
        <f>D80+D81</f>
        <v>2587.85378</v>
      </c>
      <c r="E82" s="103">
        <v>0</v>
      </c>
      <c r="F82" s="239">
        <v>0</v>
      </c>
      <c r="G82" s="240"/>
      <c r="H82" s="61">
        <f>H80+H81</f>
        <v>2587.85378</v>
      </c>
      <c r="I82" s="239">
        <v>0</v>
      </c>
      <c r="J82" s="240"/>
      <c r="K82" s="229"/>
      <c r="L82" s="230"/>
      <c r="M82" s="87"/>
      <c r="N82" s="18"/>
      <c r="O82" s="1"/>
    </row>
    <row r="83" spans="1:15" ht="19.5" customHeight="1">
      <c r="A83" s="190"/>
      <c r="B83" s="160"/>
      <c r="C83" s="219" t="s">
        <v>23</v>
      </c>
      <c r="D83" s="104">
        <f>D63</f>
        <v>6</v>
      </c>
      <c r="E83" s="104">
        <v>0</v>
      </c>
      <c r="F83" s="231">
        <v>0</v>
      </c>
      <c r="G83" s="232"/>
      <c r="H83" s="63">
        <f>D83</f>
        <v>6</v>
      </c>
      <c r="I83" s="231">
        <v>0</v>
      </c>
      <c r="J83" s="232"/>
      <c r="K83" s="229" t="s">
        <v>17</v>
      </c>
      <c r="L83" s="230"/>
      <c r="M83" s="82"/>
      <c r="N83" s="18"/>
      <c r="O83" s="1"/>
    </row>
    <row r="84" spans="1:15" ht="19.5" customHeight="1">
      <c r="A84" s="190"/>
      <c r="B84" s="160"/>
      <c r="C84" s="221"/>
      <c r="D84" s="303">
        <f>D66+D69+D72+D75+D78</f>
        <v>775.25</v>
      </c>
      <c r="E84" s="63">
        <v>0</v>
      </c>
      <c r="F84" s="231">
        <v>0</v>
      </c>
      <c r="G84" s="232"/>
      <c r="H84" s="63">
        <f>D84</f>
        <v>775.25</v>
      </c>
      <c r="I84" s="231">
        <v>0</v>
      </c>
      <c r="J84" s="232"/>
      <c r="K84" s="222" t="s">
        <v>16</v>
      </c>
      <c r="L84" s="222"/>
      <c r="M84" s="82"/>
      <c r="N84" s="18"/>
      <c r="O84" s="1"/>
    </row>
    <row r="85" spans="1:15" ht="19.5" customHeight="1">
      <c r="A85" s="190"/>
      <c r="B85" s="160"/>
      <c r="C85" s="39" t="s">
        <v>141</v>
      </c>
      <c r="D85" s="303">
        <f>D83+D84</f>
        <v>781.25</v>
      </c>
      <c r="E85" s="63">
        <v>0</v>
      </c>
      <c r="F85" s="231">
        <v>0</v>
      </c>
      <c r="G85" s="232"/>
      <c r="H85" s="63">
        <f>D85</f>
        <v>781.25</v>
      </c>
      <c r="I85" s="231">
        <v>0</v>
      </c>
      <c r="J85" s="232"/>
      <c r="K85" s="89"/>
      <c r="L85" s="90"/>
      <c r="M85" s="82"/>
      <c r="N85" s="18"/>
      <c r="O85" s="1"/>
    </row>
    <row r="86" spans="1:15" ht="19.5" customHeight="1">
      <c r="A86" s="191"/>
      <c r="B86" s="161"/>
      <c r="C86" s="27" t="s">
        <v>24</v>
      </c>
      <c r="D86" s="61">
        <v>0</v>
      </c>
      <c r="E86" s="61">
        <v>0</v>
      </c>
      <c r="F86" s="239">
        <v>0</v>
      </c>
      <c r="G86" s="240"/>
      <c r="H86" s="61">
        <v>0</v>
      </c>
      <c r="I86" s="239">
        <v>0</v>
      </c>
      <c r="J86" s="240"/>
      <c r="K86" s="229"/>
      <c r="L86" s="230"/>
      <c r="M86" s="83"/>
      <c r="N86" s="18"/>
      <c r="O86" s="1"/>
    </row>
    <row r="87" spans="1:15" ht="19.5" customHeight="1">
      <c r="A87" s="44" t="s">
        <v>108</v>
      </c>
      <c r="B87" s="262" t="s">
        <v>121</v>
      </c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4"/>
      <c r="N87" s="17"/>
      <c r="O87" s="1"/>
    </row>
    <row r="88" spans="1:15" ht="19.5" customHeight="1">
      <c r="A88" s="249" t="s">
        <v>126</v>
      </c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1"/>
      <c r="N88" s="17"/>
      <c r="O88" s="1"/>
    </row>
    <row r="89" spans="1:15" ht="24.75" customHeight="1">
      <c r="A89" s="246" t="s">
        <v>109</v>
      </c>
      <c r="B89" s="135" t="s">
        <v>152</v>
      </c>
      <c r="C89" s="20" t="s">
        <v>20</v>
      </c>
      <c r="D89" s="61">
        <v>0</v>
      </c>
      <c r="E89" s="59">
        <v>0</v>
      </c>
      <c r="F89" s="158">
        <v>0</v>
      </c>
      <c r="G89" s="158"/>
      <c r="H89" s="61">
        <v>0</v>
      </c>
      <c r="I89" s="158">
        <v>0</v>
      </c>
      <c r="J89" s="158"/>
      <c r="K89" s="222" t="s">
        <v>17</v>
      </c>
      <c r="L89" s="222"/>
      <c r="M89" s="142" t="s">
        <v>58</v>
      </c>
      <c r="N89" s="17"/>
      <c r="O89" s="1"/>
    </row>
    <row r="90" spans="1:15" ht="24" customHeight="1">
      <c r="A90" s="246"/>
      <c r="B90" s="135"/>
      <c r="C90" s="15" t="s">
        <v>23</v>
      </c>
      <c r="D90" s="59">
        <v>201.378</v>
      </c>
      <c r="E90" s="61">
        <v>0</v>
      </c>
      <c r="F90" s="233">
        <v>0</v>
      </c>
      <c r="G90" s="233"/>
      <c r="H90" s="59">
        <f>D90</f>
        <v>201.378</v>
      </c>
      <c r="I90" s="233">
        <v>0</v>
      </c>
      <c r="J90" s="233"/>
      <c r="K90" s="222"/>
      <c r="L90" s="222"/>
      <c r="M90" s="265"/>
      <c r="N90" s="17"/>
      <c r="O90" s="1"/>
    </row>
    <row r="91" spans="1:15" ht="24" customHeight="1">
      <c r="A91" s="246"/>
      <c r="B91" s="135"/>
      <c r="C91" s="15" t="s">
        <v>24</v>
      </c>
      <c r="D91" s="61">
        <v>0</v>
      </c>
      <c r="E91" s="61">
        <v>0</v>
      </c>
      <c r="F91" s="233">
        <v>0</v>
      </c>
      <c r="G91" s="233"/>
      <c r="H91" s="61">
        <v>0</v>
      </c>
      <c r="I91" s="233">
        <v>0</v>
      </c>
      <c r="J91" s="233"/>
      <c r="K91" s="222"/>
      <c r="L91" s="222"/>
      <c r="M91" s="265"/>
      <c r="N91" s="17"/>
      <c r="O91" s="1"/>
    </row>
    <row r="92" spans="1:15" ht="27.75" customHeight="1">
      <c r="A92" s="246"/>
      <c r="B92" s="189" t="s">
        <v>112</v>
      </c>
      <c r="C92" s="20" t="s">
        <v>20</v>
      </c>
      <c r="D92" s="61">
        <v>0</v>
      </c>
      <c r="E92" s="59">
        <v>0</v>
      </c>
      <c r="F92" s="158">
        <v>0</v>
      </c>
      <c r="G92" s="158"/>
      <c r="H92" s="59">
        <v>0</v>
      </c>
      <c r="I92" s="158">
        <v>0</v>
      </c>
      <c r="J92" s="158"/>
      <c r="K92" s="222" t="s">
        <v>17</v>
      </c>
      <c r="L92" s="222"/>
      <c r="M92" s="265"/>
      <c r="N92" s="17"/>
      <c r="O92" s="1"/>
    </row>
    <row r="93" spans="1:15" ht="22.5" customHeight="1">
      <c r="A93" s="246"/>
      <c r="B93" s="189"/>
      <c r="C93" s="35" t="s">
        <v>23</v>
      </c>
      <c r="D93" s="64">
        <f>D90</f>
        <v>201.378</v>
      </c>
      <c r="E93" s="63">
        <v>0</v>
      </c>
      <c r="F93" s="234">
        <v>0</v>
      </c>
      <c r="G93" s="234"/>
      <c r="H93" s="63">
        <f>H90</f>
        <v>201.378</v>
      </c>
      <c r="I93" s="234">
        <v>0</v>
      </c>
      <c r="J93" s="234"/>
      <c r="K93" s="222"/>
      <c r="L93" s="222"/>
      <c r="M93" s="265"/>
      <c r="N93" s="17"/>
      <c r="O93" s="1"/>
    </row>
    <row r="94" spans="1:15" ht="24" customHeight="1">
      <c r="A94" s="246"/>
      <c r="B94" s="189"/>
      <c r="C94" s="15" t="s">
        <v>24</v>
      </c>
      <c r="D94" s="61">
        <v>0</v>
      </c>
      <c r="E94" s="61">
        <v>0</v>
      </c>
      <c r="F94" s="233">
        <v>0</v>
      </c>
      <c r="G94" s="233"/>
      <c r="H94" s="61">
        <v>0</v>
      </c>
      <c r="I94" s="233">
        <v>0</v>
      </c>
      <c r="J94" s="233"/>
      <c r="K94" s="222"/>
      <c r="L94" s="222"/>
      <c r="M94" s="265"/>
      <c r="N94" s="17"/>
      <c r="O94" s="1"/>
    </row>
    <row r="95" spans="1:15" ht="24" customHeight="1">
      <c r="A95" s="44" t="s">
        <v>139</v>
      </c>
      <c r="B95" s="262" t="s">
        <v>157</v>
      </c>
      <c r="C95" s="263"/>
      <c r="D95" s="263"/>
      <c r="E95" s="263"/>
      <c r="F95" s="263"/>
      <c r="G95" s="263"/>
      <c r="H95" s="263"/>
      <c r="I95" s="263"/>
      <c r="J95" s="263"/>
      <c r="K95" s="263"/>
      <c r="L95" s="264"/>
      <c r="M95" s="265"/>
      <c r="N95" s="17"/>
      <c r="O95" s="1"/>
    </row>
    <row r="96" spans="1:15" ht="29.25" customHeight="1">
      <c r="A96" s="246" t="s">
        <v>158</v>
      </c>
      <c r="B96" s="135" t="s">
        <v>153</v>
      </c>
      <c r="C96" s="20" t="s">
        <v>20</v>
      </c>
      <c r="D96" s="61">
        <v>0</v>
      </c>
      <c r="E96" s="61">
        <v>0</v>
      </c>
      <c r="F96" s="233">
        <v>0</v>
      </c>
      <c r="G96" s="233"/>
      <c r="H96" s="61">
        <v>0</v>
      </c>
      <c r="I96" s="233">
        <v>0</v>
      </c>
      <c r="J96" s="233"/>
      <c r="K96" s="222" t="s">
        <v>17</v>
      </c>
      <c r="L96" s="222"/>
      <c r="M96" s="265"/>
      <c r="N96" s="17"/>
      <c r="O96" s="1"/>
    </row>
    <row r="97" spans="1:15" ht="27.75" customHeight="1">
      <c r="A97" s="246"/>
      <c r="B97" s="135"/>
      <c r="C97" s="15" t="s">
        <v>23</v>
      </c>
      <c r="D97" s="59">
        <v>269.325</v>
      </c>
      <c r="E97" s="59">
        <v>0</v>
      </c>
      <c r="F97" s="158">
        <v>0</v>
      </c>
      <c r="G97" s="158"/>
      <c r="H97" s="59">
        <f>D97</f>
        <v>269.325</v>
      </c>
      <c r="I97" s="158">
        <v>0</v>
      </c>
      <c r="J97" s="158"/>
      <c r="K97" s="222"/>
      <c r="L97" s="222"/>
      <c r="M97" s="265"/>
      <c r="N97" s="17"/>
      <c r="O97" s="1"/>
    </row>
    <row r="98" spans="1:15" ht="29.25" customHeight="1">
      <c r="A98" s="246"/>
      <c r="B98" s="135"/>
      <c r="C98" s="15" t="s">
        <v>24</v>
      </c>
      <c r="D98" s="61">
        <v>0</v>
      </c>
      <c r="E98" s="61">
        <v>0</v>
      </c>
      <c r="F98" s="233">
        <v>0</v>
      </c>
      <c r="G98" s="233"/>
      <c r="H98" s="61">
        <v>0</v>
      </c>
      <c r="I98" s="158">
        <v>0</v>
      </c>
      <c r="J98" s="158"/>
      <c r="K98" s="222"/>
      <c r="L98" s="222"/>
      <c r="M98" s="266"/>
      <c r="N98" s="18"/>
      <c r="O98" s="1"/>
    </row>
    <row r="99" spans="1:15" ht="24" customHeight="1">
      <c r="A99" s="228"/>
      <c r="B99" s="159" t="s">
        <v>140</v>
      </c>
      <c r="C99" s="20" t="s">
        <v>20</v>
      </c>
      <c r="D99" s="103">
        <f>D89+D92+D96</f>
        <v>0</v>
      </c>
      <c r="E99" s="103">
        <v>0</v>
      </c>
      <c r="F99" s="239">
        <v>0</v>
      </c>
      <c r="G99" s="240"/>
      <c r="H99" s="61">
        <f aca="true" t="shared" si="2" ref="H99:H109">D99</f>
        <v>0</v>
      </c>
      <c r="I99" s="136">
        <v>0</v>
      </c>
      <c r="J99" s="137"/>
      <c r="K99" s="222" t="s">
        <v>17</v>
      </c>
      <c r="L99" s="222"/>
      <c r="M99" s="142"/>
      <c r="N99" s="18"/>
      <c r="O99" s="1"/>
    </row>
    <row r="100" spans="1:15" ht="21.75" customHeight="1">
      <c r="A100" s="190"/>
      <c r="B100" s="160"/>
      <c r="C100" s="35" t="s">
        <v>23</v>
      </c>
      <c r="D100" s="104">
        <f>D97</f>
        <v>269.325</v>
      </c>
      <c r="E100" s="104">
        <v>0</v>
      </c>
      <c r="F100" s="231">
        <v>0</v>
      </c>
      <c r="G100" s="232"/>
      <c r="H100" s="63">
        <f t="shared" si="2"/>
        <v>269.325</v>
      </c>
      <c r="I100" s="162">
        <v>0</v>
      </c>
      <c r="J100" s="163"/>
      <c r="K100" s="222"/>
      <c r="L100" s="222"/>
      <c r="M100" s="143"/>
      <c r="N100" s="18"/>
      <c r="O100" s="1"/>
    </row>
    <row r="101" spans="1:15" ht="21.75" customHeight="1">
      <c r="A101" s="191"/>
      <c r="B101" s="161"/>
      <c r="C101" s="15" t="s">
        <v>24</v>
      </c>
      <c r="D101" s="61">
        <v>0</v>
      </c>
      <c r="E101" s="61">
        <v>0</v>
      </c>
      <c r="F101" s="239">
        <v>0</v>
      </c>
      <c r="G101" s="240"/>
      <c r="H101" s="61">
        <f t="shared" si="2"/>
        <v>0</v>
      </c>
      <c r="I101" s="136">
        <v>0</v>
      </c>
      <c r="J101" s="137"/>
      <c r="K101" s="222"/>
      <c r="L101" s="222"/>
      <c r="M101" s="144"/>
      <c r="N101" s="18"/>
      <c r="O101" s="1"/>
    </row>
    <row r="102" spans="1:15" ht="17.25" customHeight="1">
      <c r="A102" s="228"/>
      <c r="B102" s="159" t="s">
        <v>12</v>
      </c>
      <c r="C102" s="138" t="s">
        <v>20</v>
      </c>
      <c r="D102" s="63">
        <f>D27+D80+D99</f>
        <v>11417.63842</v>
      </c>
      <c r="E102" s="61">
        <v>0</v>
      </c>
      <c r="F102" s="239">
        <v>0</v>
      </c>
      <c r="G102" s="240"/>
      <c r="H102" s="63">
        <f>H27+H80+H99</f>
        <v>11417.63842</v>
      </c>
      <c r="I102" s="136">
        <v>0</v>
      </c>
      <c r="J102" s="137"/>
      <c r="K102" s="229" t="s">
        <v>17</v>
      </c>
      <c r="L102" s="230"/>
      <c r="M102" s="142"/>
      <c r="N102" s="18"/>
      <c r="O102" s="1"/>
    </row>
    <row r="103" spans="1:15" ht="17.25" customHeight="1">
      <c r="A103" s="190"/>
      <c r="B103" s="160"/>
      <c r="C103" s="261"/>
      <c r="D103" s="63">
        <f>D81</f>
        <v>2229.64678</v>
      </c>
      <c r="E103" s="63">
        <v>0</v>
      </c>
      <c r="F103" s="234">
        <v>0</v>
      </c>
      <c r="G103" s="234"/>
      <c r="H103" s="63">
        <f t="shared" si="2"/>
        <v>2229.64678</v>
      </c>
      <c r="I103" s="164">
        <v>0</v>
      </c>
      <c r="J103" s="164"/>
      <c r="K103" s="222" t="s">
        <v>16</v>
      </c>
      <c r="L103" s="222"/>
      <c r="M103" s="143"/>
      <c r="N103" s="18"/>
      <c r="O103" s="1"/>
    </row>
    <row r="104" spans="1:15" ht="17.25" customHeight="1">
      <c r="A104" s="190"/>
      <c r="B104" s="160"/>
      <c r="C104" s="88" t="s">
        <v>138</v>
      </c>
      <c r="D104" s="63">
        <f>D102+D103</f>
        <v>13647.285199999998</v>
      </c>
      <c r="E104" s="63">
        <v>0</v>
      </c>
      <c r="F104" s="231">
        <v>0</v>
      </c>
      <c r="G104" s="232"/>
      <c r="H104" s="63">
        <f>H102+H103</f>
        <v>13647.285199999998</v>
      </c>
      <c r="I104" s="162">
        <v>0</v>
      </c>
      <c r="J104" s="163"/>
      <c r="K104" s="89"/>
      <c r="L104" s="90"/>
      <c r="M104" s="143"/>
      <c r="N104" s="18"/>
      <c r="O104" s="1"/>
    </row>
    <row r="105" spans="1:15" ht="17.25" customHeight="1">
      <c r="A105" s="190"/>
      <c r="B105" s="160"/>
      <c r="C105" s="219" t="s">
        <v>23</v>
      </c>
      <c r="D105" s="303">
        <f>D28+D93+D100+D63</f>
        <v>11810.693930000001</v>
      </c>
      <c r="E105" s="63">
        <v>0</v>
      </c>
      <c r="F105" s="231">
        <v>0</v>
      </c>
      <c r="G105" s="232"/>
      <c r="H105" s="63">
        <f>D105</f>
        <v>11810.693930000001</v>
      </c>
      <c r="I105" s="162">
        <v>0</v>
      </c>
      <c r="J105" s="163"/>
      <c r="K105" s="229" t="s">
        <v>17</v>
      </c>
      <c r="L105" s="230"/>
      <c r="M105" s="143"/>
      <c r="N105" s="18"/>
      <c r="O105" s="1"/>
    </row>
    <row r="106" spans="1:15" ht="17.25" customHeight="1">
      <c r="A106" s="190"/>
      <c r="B106" s="160"/>
      <c r="C106" s="221"/>
      <c r="D106" s="303">
        <f>D84</f>
        <v>775.25</v>
      </c>
      <c r="E106" s="63">
        <v>0</v>
      </c>
      <c r="F106" s="231">
        <v>0</v>
      </c>
      <c r="G106" s="232"/>
      <c r="H106" s="63">
        <f>D106</f>
        <v>775.25</v>
      </c>
      <c r="I106" s="162">
        <v>0</v>
      </c>
      <c r="J106" s="163"/>
      <c r="K106" s="222" t="s">
        <v>16</v>
      </c>
      <c r="L106" s="222"/>
      <c r="M106" s="143"/>
      <c r="N106" s="18"/>
      <c r="O106" s="1"/>
    </row>
    <row r="107" spans="1:15" ht="17.25" customHeight="1">
      <c r="A107" s="190"/>
      <c r="B107" s="160"/>
      <c r="C107" s="88" t="s">
        <v>141</v>
      </c>
      <c r="D107" s="303">
        <f>D105+D106</f>
        <v>12585.943930000001</v>
      </c>
      <c r="E107" s="63">
        <v>0</v>
      </c>
      <c r="F107" s="234">
        <v>0</v>
      </c>
      <c r="G107" s="234"/>
      <c r="H107" s="63">
        <f>H105+H106</f>
        <v>12585.943930000001</v>
      </c>
      <c r="I107" s="164">
        <v>0</v>
      </c>
      <c r="J107" s="164"/>
      <c r="K107" s="229"/>
      <c r="L107" s="230"/>
      <c r="M107" s="143"/>
      <c r="N107" s="18"/>
      <c r="O107" s="1"/>
    </row>
    <row r="108" spans="1:15" ht="17.25" customHeight="1">
      <c r="A108" s="190"/>
      <c r="B108" s="160"/>
      <c r="C108" s="35" t="s">
        <v>24</v>
      </c>
      <c r="D108" s="303">
        <f>D29+D86+D101</f>
        <v>12403.6</v>
      </c>
      <c r="E108" s="63">
        <v>0</v>
      </c>
      <c r="F108" s="234">
        <v>0</v>
      </c>
      <c r="G108" s="234"/>
      <c r="H108" s="63">
        <f t="shared" si="2"/>
        <v>12403.6</v>
      </c>
      <c r="I108" s="164">
        <v>0</v>
      </c>
      <c r="J108" s="164"/>
      <c r="K108" s="229" t="s">
        <v>17</v>
      </c>
      <c r="L108" s="230"/>
      <c r="M108" s="143"/>
      <c r="N108" s="18"/>
      <c r="O108" s="1"/>
    </row>
    <row r="109" spans="1:13" ht="18.75" customHeight="1">
      <c r="A109" s="191"/>
      <c r="B109" s="161"/>
      <c r="C109" s="46" t="s">
        <v>77</v>
      </c>
      <c r="D109" s="304">
        <f>D102+D103+D107+D108</f>
        <v>38636.82913</v>
      </c>
      <c r="E109" s="65">
        <v>0</v>
      </c>
      <c r="F109" s="235">
        <v>0</v>
      </c>
      <c r="G109" s="236"/>
      <c r="H109" s="65">
        <f t="shared" si="2"/>
        <v>38636.82913</v>
      </c>
      <c r="I109" s="235">
        <v>0</v>
      </c>
      <c r="J109" s="236"/>
      <c r="K109" s="229"/>
      <c r="L109" s="230"/>
      <c r="M109" s="144"/>
    </row>
    <row r="110" spans="1:10" ht="20.25" customHeight="1">
      <c r="A110" s="33"/>
      <c r="B110" s="165"/>
      <c r="C110" s="165"/>
      <c r="D110" s="165"/>
      <c r="E110" s="165"/>
      <c r="F110" s="28"/>
      <c r="G110" s="165"/>
      <c r="H110" s="165"/>
      <c r="I110" s="28"/>
      <c r="J110" s="28"/>
    </row>
    <row r="111" spans="1:10" ht="19.5" customHeight="1">
      <c r="A111" s="33"/>
      <c r="B111" s="28"/>
      <c r="C111" s="28"/>
      <c r="D111" s="28"/>
      <c r="E111" s="28"/>
      <c r="F111" s="28"/>
      <c r="G111" s="57"/>
      <c r="H111" s="57"/>
      <c r="I111" s="28"/>
      <c r="J111" s="28"/>
    </row>
    <row r="112" spans="1:10" ht="18" customHeight="1">
      <c r="A112" s="33"/>
      <c r="B112" s="165"/>
      <c r="C112" s="165"/>
      <c r="D112" s="165"/>
      <c r="E112" s="28"/>
      <c r="F112" s="28"/>
      <c r="G112" s="165"/>
      <c r="H112" s="165"/>
      <c r="I112" s="28"/>
      <c r="J112" s="28"/>
    </row>
    <row r="113" spans="1:10" ht="18" customHeight="1">
      <c r="A113" s="33"/>
      <c r="B113" s="237"/>
      <c r="C113" s="237"/>
      <c r="D113" s="237"/>
      <c r="E113" s="237"/>
      <c r="F113" s="237"/>
      <c r="G113" s="237"/>
      <c r="H113" s="237"/>
      <c r="I113" s="237"/>
      <c r="J113" s="237"/>
    </row>
    <row r="114" spans="1:10" ht="13.5" customHeight="1">
      <c r="A114" s="33"/>
      <c r="B114" s="165"/>
      <c r="C114" s="165"/>
      <c r="D114" s="165"/>
      <c r="E114" s="28"/>
      <c r="F114" s="28"/>
      <c r="G114" s="165"/>
      <c r="H114" s="165"/>
      <c r="I114" s="28"/>
      <c r="J114" s="28"/>
    </row>
    <row r="115" spans="1:10" ht="18.75" customHeight="1">
      <c r="A115" s="33"/>
      <c r="B115" s="28"/>
      <c r="C115" s="28"/>
      <c r="D115" s="31"/>
      <c r="E115" s="31"/>
      <c r="F115" s="31"/>
      <c r="G115" s="31"/>
      <c r="H115" s="31"/>
      <c r="I115" s="28"/>
      <c r="J115" s="28"/>
    </row>
    <row r="116" spans="1:10" ht="16.5" customHeight="1">
      <c r="A116" s="33"/>
      <c r="B116" s="58"/>
      <c r="C116" s="58"/>
      <c r="D116" s="58"/>
      <c r="E116" s="58"/>
      <c r="F116" s="58"/>
      <c r="G116" s="238"/>
      <c r="H116" s="238"/>
      <c r="I116" s="58"/>
      <c r="J116" s="58"/>
    </row>
    <row r="117" ht="21.75" customHeight="1">
      <c r="A117" s="33"/>
    </row>
    <row r="118" spans="1:10" ht="18" customHeight="1">
      <c r="A118" s="33"/>
      <c r="B118" s="28"/>
      <c r="C118" s="28"/>
      <c r="D118" s="28"/>
      <c r="E118" s="28"/>
      <c r="F118" s="28"/>
      <c r="G118" s="165"/>
      <c r="H118" s="165"/>
      <c r="I118" s="28"/>
      <c r="J118" s="28"/>
    </row>
    <row r="119" spans="1:10" ht="15.75">
      <c r="A119" s="33"/>
      <c r="B119" s="16"/>
      <c r="C119" s="33"/>
      <c r="D119" s="33"/>
      <c r="E119" s="33"/>
      <c r="F119" s="33"/>
      <c r="G119" s="33"/>
      <c r="H119" s="33"/>
      <c r="I119" s="33"/>
      <c r="J119" s="33"/>
    </row>
  </sheetData>
  <sheetProtection/>
  <mergeCells count="326">
    <mergeCell ref="K74:L76"/>
    <mergeCell ref="B71:B73"/>
    <mergeCell ref="B77:B79"/>
    <mergeCell ref="A71:A73"/>
    <mergeCell ref="A77:A79"/>
    <mergeCell ref="A74:A76"/>
    <mergeCell ref="B74:B76"/>
    <mergeCell ref="I72:J72"/>
    <mergeCell ref="I73:J73"/>
    <mergeCell ref="I77:J77"/>
    <mergeCell ref="K68:L70"/>
    <mergeCell ref="K71:L73"/>
    <mergeCell ref="K77:L79"/>
    <mergeCell ref="F78:G78"/>
    <mergeCell ref="I78:J78"/>
    <mergeCell ref="F74:G74"/>
    <mergeCell ref="F75:G75"/>
    <mergeCell ref="F76:G76"/>
    <mergeCell ref="I74:J74"/>
    <mergeCell ref="I75:J75"/>
    <mergeCell ref="A68:A70"/>
    <mergeCell ref="B68:B70"/>
    <mergeCell ref="F68:G68"/>
    <mergeCell ref="F69:G69"/>
    <mergeCell ref="F70:G70"/>
    <mergeCell ref="I79:J79"/>
    <mergeCell ref="I76:J76"/>
    <mergeCell ref="I68:J68"/>
    <mergeCell ref="I69:J69"/>
    <mergeCell ref="I70:J70"/>
    <mergeCell ref="K65:L67"/>
    <mergeCell ref="C105:C106"/>
    <mergeCell ref="F105:G105"/>
    <mergeCell ref="F106:G106"/>
    <mergeCell ref="I105:J105"/>
    <mergeCell ref="I106:J106"/>
    <mergeCell ref="K106:L106"/>
    <mergeCell ref="K105:L105"/>
    <mergeCell ref="I104:J104"/>
    <mergeCell ref="K86:L86"/>
    <mergeCell ref="F93:G93"/>
    <mergeCell ref="I92:J92"/>
    <mergeCell ref="I94:J94"/>
    <mergeCell ref="I96:J96"/>
    <mergeCell ref="B95:L95"/>
    <mergeCell ref="A65:A67"/>
    <mergeCell ref="B65:B67"/>
    <mergeCell ref="F65:G65"/>
    <mergeCell ref="F66:G66"/>
    <mergeCell ref="F67:G67"/>
    <mergeCell ref="F90:G90"/>
    <mergeCell ref="B87:M87"/>
    <mergeCell ref="F103:G103"/>
    <mergeCell ref="M99:M101"/>
    <mergeCell ref="I93:J93"/>
    <mergeCell ref="F92:G92"/>
    <mergeCell ref="F94:G94"/>
    <mergeCell ref="M89:M98"/>
    <mergeCell ref="F101:G101"/>
    <mergeCell ref="I101:J101"/>
    <mergeCell ref="M27:M29"/>
    <mergeCell ref="K27:L29"/>
    <mergeCell ref="A102:A109"/>
    <mergeCell ref="B102:B109"/>
    <mergeCell ref="C102:C103"/>
    <mergeCell ref="F102:G102"/>
    <mergeCell ref="K103:L103"/>
    <mergeCell ref="M102:M109"/>
    <mergeCell ref="K102:L102"/>
    <mergeCell ref="I102:J102"/>
    <mergeCell ref="M59:M81"/>
    <mergeCell ref="A27:A29"/>
    <mergeCell ref="B27:B29"/>
    <mergeCell ref="F27:G27"/>
    <mergeCell ref="I27:J27"/>
    <mergeCell ref="B80:B86"/>
    <mergeCell ref="A80:A86"/>
    <mergeCell ref="C80:C81"/>
    <mergeCell ref="F80:G80"/>
    <mergeCell ref="K44:L46"/>
    <mergeCell ref="A50:A52"/>
    <mergeCell ref="B50:B52"/>
    <mergeCell ref="F47:G47"/>
    <mergeCell ref="I56:J56"/>
    <mergeCell ref="I50:J50"/>
    <mergeCell ref="I54:J54"/>
    <mergeCell ref="I55:J55"/>
    <mergeCell ref="I53:J53"/>
    <mergeCell ref="A53:A55"/>
    <mergeCell ref="B53:B55"/>
    <mergeCell ref="K80:L80"/>
    <mergeCell ref="K81:L81"/>
    <mergeCell ref="K84:L84"/>
    <mergeCell ref="I46:J46"/>
    <mergeCell ref="I51:J51"/>
    <mergeCell ref="I82:J82"/>
    <mergeCell ref="K82:L82"/>
    <mergeCell ref="K47:L49"/>
    <mergeCell ref="I59:J59"/>
    <mergeCell ref="I62:J62"/>
    <mergeCell ref="K24:L26"/>
    <mergeCell ref="K96:L98"/>
    <mergeCell ref="K50:L52"/>
    <mergeCell ref="K38:L40"/>
    <mergeCell ref="K35:L37"/>
    <mergeCell ref="K32:L34"/>
    <mergeCell ref="K53:L55"/>
    <mergeCell ref="K59:L61"/>
    <mergeCell ref="K62:L64"/>
    <mergeCell ref="K92:L94"/>
    <mergeCell ref="I52:J52"/>
    <mergeCell ref="F54:G54"/>
    <mergeCell ref="A62:A64"/>
    <mergeCell ref="B62:B64"/>
    <mergeCell ref="F63:G63"/>
    <mergeCell ref="F64:G64"/>
    <mergeCell ref="A56:A58"/>
    <mergeCell ref="B56:B58"/>
    <mergeCell ref="F56:G56"/>
    <mergeCell ref="F59:G59"/>
    <mergeCell ref="A47:A49"/>
    <mergeCell ref="F57:G57"/>
    <mergeCell ref="F58:G58"/>
    <mergeCell ref="F82:G82"/>
    <mergeCell ref="F53:G53"/>
    <mergeCell ref="F62:G62"/>
    <mergeCell ref="F71:G71"/>
    <mergeCell ref="F72:G72"/>
    <mergeCell ref="F73:G73"/>
    <mergeCell ref="F77:G77"/>
    <mergeCell ref="A38:A40"/>
    <mergeCell ref="B38:B40"/>
    <mergeCell ref="F39:G39"/>
    <mergeCell ref="F40:G40"/>
    <mergeCell ref="I80:J80"/>
    <mergeCell ref="A35:A37"/>
    <mergeCell ref="B35:B37"/>
    <mergeCell ref="F43:G43"/>
    <mergeCell ref="A59:A61"/>
    <mergeCell ref="B59:B61"/>
    <mergeCell ref="K41:L43"/>
    <mergeCell ref="A41:A43"/>
    <mergeCell ref="I45:J45"/>
    <mergeCell ref="F44:G44"/>
    <mergeCell ref="I44:J44"/>
    <mergeCell ref="A44:A46"/>
    <mergeCell ref="B44:B46"/>
    <mergeCell ref="B41:B43"/>
    <mergeCell ref="F42:G42"/>
    <mergeCell ref="I22:J22"/>
    <mergeCell ref="A32:A34"/>
    <mergeCell ref="B32:B34"/>
    <mergeCell ref="F33:G33"/>
    <mergeCell ref="I33:J33"/>
    <mergeCell ref="F34:G34"/>
    <mergeCell ref="I34:J34"/>
    <mergeCell ref="I18:J18"/>
    <mergeCell ref="F18:G18"/>
    <mergeCell ref="F19:G19"/>
    <mergeCell ref="F20:G20"/>
    <mergeCell ref="F26:G26"/>
    <mergeCell ref="F25:G25"/>
    <mergeCell ref="F24:G24"/>
    <mergeCell ref="I19:J19"/>
    <mergeCell ref="I20:J20"/>
    <mergeCell ref="I21:J21"/>
    <mergeCell ref="I14:J14"/>
    <mergeCell ref="F15:G15"/>
    <mergeCell ref="F16:G16"/>
    <mergeCell ref="F17:G17"/>
    <mergeCell ref="I15:J15"/>
    <mergeCell ref="I16:J16"/>
    <mergeCell ref="I17:J17"/>
    <mergeCell ref="F48:G48"/>
    <mergeCell ref="F49:G49"/>
    <mergeCell ref="A99:A101"/>
    <mergeCell ref="B99:B101"/>
    <mergeCell ref="A96:A98"/>
    <mergeCell ref="F96:G96"/>
    <mergeCell ref="A92:A94"/>
    <mergeCell ref="A89:A91"/>
    <mergeCell ref="B47:B49"/>
    <mergeCell ref="F55:G55"/>
    <mergeCell ref="F38:G38"/>
    <mergeCell ref="F51:G51"/>
    <mergeCell ref="I37:J37"/>
    <mergeCell ref="F41:G41"/>
    <mergeCell ref="I47:J47"/>
    <mergeCell ref="I42:J42"/>
    <mergeCell ref="I40:J40"/>
    <mergeCell ref="F50:G50"/>
    <mergeCell ref="F45:G45"/>
    <mergeCell ref="F46:G46"/>
    <mergeCell ref="M32:M58"/>
    <mergeCell ref="I57:J57"/>
    <mergeCell ref="I58:J58"/>
    <mergeCell ref="K56:L58"/>
    <mergeCell ref="I48:J48"/>
    <mergeCell ref="I49:J49"/>
    <mergeCell ref="I35:J35"/>
    <mergeCell ref="I43:J43"/>
    <mergeCell ref="I38:J38"/>
    <mergeCell ref="I41:J41"/>
    <mergeCell ref="F91:G91"/>
    <mergeCell ref="I65:J65"/>
    <mergeCell ref="I66:J66"/>
    <mergeCell ref="I67:J67"/>
    <mergeCell ref="I83:J83"/>
    <mergeCell ref="I86:J86"/>
    <mergeCell ref="A88:M88"/>
    <mergeCell ref="K89:L91"/>
    <mergeCell ref="F89:G89"/>
    <mergeCell ref="I90:J90"/>
    <mergeCell ref="A21:A23"/>
    <mergeCell ref="B21:B23"/>
    <mergeCell ref="F21:G21"/>
    <mergeCell ref="F22:G22"/>
    <mergeCell ref="F23:G23"/>
    <mergeCell ref="F86:G86"/>
    <mergeCell ref="F36:G36"/>
    <mergeCell ref="F37:G37"/>
    <mergeCell ref="F35:G35"/>
    <mergeCell ref="F32:G32"/>
    <mergeCell ref="B24:B26"/>
    <mergeCell ref="I26:J26"/>
    <mergeCell ref="I25:J25"/>
    <mergeCell ref="F28:G28"/>
    <mergeCell ref="I24:J24"/>
    <mergeCell ref="I63:J63"/>
    <mergeCell ref="F29:G29"/>
    <mergeCell ref="F52:G52"/>
    <mergeCell ref="I32:J32"/>
    <mergeCell ref="I39:J39"/>
    <mergeCell ref="F60:G60"/>
    <mergeCell ref="F61:G61"/>
    <mergeCell ref="I61:J61"/>
    <mergeCell ref="I60:J60"/>
    <mergeCell ref="F81:G81"/>
    <mergeCell ref="I64:J64"/>
    <mergeCell ref="I81:J81"/>
    <mergeCell ref="F79:G79"/>
    <mergeCell ref="I71:J71"/>
    <mergeCell ref="K15:L17"/>
    <mergeCell ref="K18:L20"/>
    <mergeCell ref="K21:L23"/>
    <mergeCell ref="I36:J36"/>
    <mergeCell ref="B30:M30"/>
    <mergeCell ref="I28:J28"/>
    <mergeCell ref="I29:J29"/>
    <mergeCell ref="A31:M31"/>
    <mergeCell ref="A18:A20"/>
    <mergeCell ref="I23:J23"/>
    <mergeCell ref="A1:M1"/>
    <mergeCell ref="A15:A17"/>
    <mergeCell ref="B15:B17"/>
    <mergeCell ref="I12:J12"/>
    <mergeCell ref="I6:J6"/>
    <mergeCell ref="K6:L6"/>
    <mergeCell ref="A11:M11"/>
    <mergeCell ref="K3:L5"/>
    <mergeCell ref="M3:M5"/>
    <mergeCell ref="I13:J13"/>
    <mergeCell ref="M12:M26"/>
    <mergeCell ref="B18:B20"/>
    <mergeCell ref="A12:A14"/>
    <mergeCell ref="B12:B14"/>
    <mergeCell ref="K12:L14"/>
    <mergeCell ref="F12:G12"/>
    <mergeCell ref="F13:G13"/>
    <mergeCell ref="F14:G14"/>
    <mergeCell ref="A24:A26"/>
    <mergeCell ref="D3:D5"/>
    <mergeCell ref="E3:H3"/>
    <mergeCell ref="I3:J5"/>
    <mergeCell ref="A8:M8"/>
    <mergeCell ref="A9:M10"/>
    <mergeCell ref="E4:E5"/>
    <mergeCell ref="F4:H4"/>
    <mergeCell ref="F5:G5"/>
    <mergeCell ref="F6:G6"/>
    <mergeCell ref="B7:M7"/>
    <mergeCell ref="F98:G98"/>
    <mergeCell ref="F99:G99"/>
    <mergeCell ref="I99:J99"/>
    <mergeCell ref="F104:G104"/>
    <mergeCell ref="G118:H118"/>
    <mergeCell ref="A2:M2"/>
    <mergeCell ref="A3:A5"/>
    <mergeCell ref="B3:B5"/>
    <mergeCell ref="C3:C5"/>
    <mergeCell ref="K107:L107"/>
    <mergeCell ref="K108:L108"/>
    <mergeCell ref="K109:L109"/>
    <mergeCell ref="K99:L101"/>
    <mergeCell ref="G116:H116"/>
    <mergeCell ref="F97:G97"/>
    <mergeCell ref="I97:J97"/>
    <mergeCell ref="F100:G100"/>
    <mergeCell ref="I100:J100"/>
    <mergeCell ref="I98:J98"/>
    <mergeCell ref="B114:D114"/>
    <mergeCell ref="G114:H114"/>
    <mergeCell ref="F109:G109"/>
    <mergeCell ref="G110:H110"/>
    <mergeCell ref="B113:J113"/>
    <mergeCell ref="B112:D112"/>
    <mergeCell ref="G112:H112"/>
    <mergeCell ref="I109:J109"/>
    <mergeCell ref="B110:E110"/>
    <mergeCell ref="I91:J91"/>
    <mergeCell ref="B96:B98"/>
    <mergeCell ref="F108:G108"/>
    <mergeCell ref="I108:J108"/>
    <mergeCell ref="F107:G107"/>
    <mergeCell ref="I103:J103"/>
    <mergeCell ref="I107:J107"/>
    <mergeCell ref="B89:B91"/>
    <mergeCell ref="B92:B94"/>
    <mergeCell ref="I89:J89"/>
    <mergeCell ref="K83:L83"/>
    <mergeCell ref="C83:C84"/>
    <mergeCell ref="F84:G84"/>
    <mergeCell ref="F85:G85"/>
    <mergeCell ref="I84:J84"/>
    <mergeCell ref="I85:J85"/>
    <mergeCell ref="F83:G8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7" r:id="rId1"/>
  <rowBreaks count="4" manualBreakCount="4">
    <brk id="29" max="12" man="1"/>
    <brk id="55" max="12" man="1"/>
    <brk id="86" max="12" man="1"/>
    <brk id="10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5.75">
      <c r="A1" s="268" t="s">
        <v>166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0.25">
      <c r="A2" s="269" t="s">
        <v>73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27" customHeight="1">
      <c r="A3" s="111" t="s">
        <v>0</v>
      </c>
      <c r="B3" s="111" t="s">
        <v>74</v>
      </c>
      <c r="C3" s="111" t="s">
        <v>30</v>
      </c>
      <c r="D3" s="111" t="s">
        <v>75</v>
      </c>
      <c r="E3" s="111" t="s">
        <v>3</v>
      </c>
      <c r="F3" s="111"/>
      <c r="G3" s="111"/>
      <c r="H3" s="111" t="s">
        <v>32</v>
      </c>
      <c r="I3" s="111" t="s">
        <v>76</v>
      </c>
      <c r="J3" s="199" t="s">
        <v>53</v>
      </c>
    </row>
    <row r="4" spans="1:10" ht="18" customHeight="1">
      <c r="A4" s="111"/>
      <c r="B4" s="111"/>
      <c r="C4" s="111"/>
      <c r="D4" s="111"/>
      <c r="E4" s="111" t="s">
        <v>4</v>
      </c>
      <c r="F4" s="111" t="s">
        <v>35</v>
      </c>
      <c r="G4" s="111"/>
      <c r="H4" s="111"/>
      <c r="I4" s="111"/>
      <c r="J4" s="199"/>
    </row>
    <row r="5" spans="1:10" ht="56.25" customHeight="1">
      <c r="A5" s="111"/>
      <c r="B5" s="111"/>
      <c r="C5" s="111"/>
      <c r="D5" s="111"/>
      <c r="E5" s="111"/>
      <c r="F5" s="14" t="s">
        <v>36</v>
      </c>
      <c r="G5" s="14" t="s">
        <v>7</v>
      </c>
      <c r="H5" s="111"/>
      <c r="I5" s="111"/>
      <c r="J5" s="199"/>
    </row>
    <row r="6" spans="1:10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24" customHeight="1">
      <c r="A7" s="30">
        <v>1</v>
      </c>
      <c r="B7" s="273" t="s">
        <v>127</v>
      </c>
      <c r="C7" s="274"/>
      <c r="D7" s="274"/>
      <c r="E7" s="274"/>
      <c r="F7" s="274"/>
      <c r="G7" s="274"/>
      <c r="H7" s="274"/>
      <c r="I7" s="274"/>
      <c r="J7" s="275"/>
    </row>
    <row r="8" spans="1:10" ht="29.25" customHeight="1">
      <c r="A8" s="276" t="s">
        <v>99</v>
      </c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6.5" customHeight="1">
      <c r="A9" s="282" t="s">
        <v>100</v>
      </c>
      <c r="B9" s="283"/>
      <c r="C9" s="283"/>
      <c r="D9" s="283"/>
      <c r="E9" s="283"/>
      <c r="F9" s="283"/>
      <c r="G9" s="283"/>
      <c r="H9" s="283"/>
      <c r="I9" s="283"/>
      <c r="J9" s="284"/>
    </row>
    <row r="10" spans="1:10" ht="23.25" customHeight="1">
      <c r="A10" s="285" t="s">
        <v>13</v>
      </c>
      <c r="B10" s="270" t="s">
        <v>128</v>
      </c>
      <c r="C10" s="14" t="s">
        <v>20</v>
      </c>
      <c r="D10" s="70">
        <v>24469.49407</v>
      </c>
      <c r="E10" s="70">
        <v>0</v>
      </c>
      <c r="F10" s="70">
        <v>0</v>
      </c>
      <c r="G10" s="70">
        <f>D10</f>
        <v>24469.49407</v>
      </c>
      <c r="H10" s="70">
        <v>0</v>
      </c>
      <c r="I10" s="111" t="s">
        <v>22</v>
      </c>
      <c r="J10" s="111" t="s">
        <v>129</v>
      </c>
    </row>
    <row r="11" spans="1:10" ht="19.5" customHeight="1">
      <c r="A11" s="285"/>
      <c r="B11" s="271"/>
      <c r="C11" s="14" t="s">
        <v>23</v>
      </c>
      <c r="D11" s="305">
        <v>25222.34257</v>
      </c>
      <c r="E11" s="70">
        <v>0</v>
      </c>
      <c r="F11" s="70">
        <v>0</v>
      </c>
      <c r="G11" s="70">
        <f>D11</f>
        <v>25222.34257</v>
      </c>
      <c r="H11" s="70">
        <v>0</v>
      </c>
      <c r="I11" s="111"/>
      <c r="J11" s="111"/>
    </row>
    <row r="12" spans="1:10" ht="21" customHeight="1">
      <c r="A12" s="285"/>
      <c r="B12" s="272"/>
      <c r="C12" s="14" t="s">
        <v>24</v>
      </c>
      <c r="D12" s="305">
        <v>25224.131</v>
      </c>
      <c r="E12" s="70">
        <v>0</v>
      </c>
      <c r="F12" s="70">
        <v>0</v>
      </c>
      <c r="G12" s="84">
        <f>D12</f>
        <v>25224.131</v>
      </c>
      <c r="H12" s="70">
        <v>0</v>
      </c>
      <c r="I12" s="111"/>
      <c r="J12" s="111"/>
    </row>
    <row r="13" spans="1:10" ht="22.5" customHeight="1">
      <c r="A13" s="285" t="s">
        <v>18</v>
      </c>
      <c r="B13" s="270" t="s">
        <v>78</v>
      </c>
      <c r="C13" s="14" t="s">
        <v>20</v>
      </c>
      <c r="D13" s="305">
        <v>307.68969</v>
      </c>
      <c r="E13" s="70">
        <v>0</v>
      </c>
      <c r="F13" s="70">
        <f>D13</f>
        <v>307.68969</v>
      </c>
      <c r="G13" s="70">
        <v>0</v>
      </c>
      <c r="H13" s="70">
        <v>0</v>
      </c>
      <c r="I13" s="111" t="s">
        <v>22</v>
      </c>
      <c r="J13" s="111"/>
    </row>
    <row r="14" spans="1:10" ht="20.25" customHeight="1">
      <c r="A14" s="285"/>
      <c r="B14" s="271"/>
      <c r="C14" s="14" t="s">
        <v>23</v>
      </c>
      <c r="D14" s="305">
        <v>0</v>
      </c>
      <c r="E14" s="70">
        <v>0</v>
      </c>
      <c r="F14" s="70">
        <v>0</v>
      </c>
      <c r="G14" s="84">
        <v>0</v>
      </c>
      <c r="H14" s="70">
        <v>0</v>
      </c>
      <c r="I14" s="111"/>
      <c r="J14" s="111"/>
    </row>
    <row r="15" spans="1:10" ht="19.5" customHeight="1">
      <c r="A15" s="285"/>
      <c r="B15" s="272"/>
      <c r="C15" s="14" t="s">
        <v>24</v>
      </c>
      <c r="D15" s="305">
        <v>0</v>
      </c>
      <c r="E15" s="84">
        <v>0</v>
      </c>
      <c r="F15" s="84">
        <v>0</v>
      </c>
      <c r="G15" s="84">
        <v>0</v>
      </c>
      <c r="H15" s="84">
        <v>0</v>
      </c>
      <c r="I15" s="111"/>
      <c r="J15" s="111"/>
    </row>
    <row r="16" spans="1:10" ht="19.5" customHeight="1">
      <c r="A16" s="277"/>
      <c r="B16" s="128" t="s">
        <v>12</v>
      </c>
      <c r="C16" s="47" t="s">
        <v>20</v>
      </c>
      <c r="D16" s="306">
        <f>D10+D13</f>
        <v>24777.18376</v>
      </c>
      <c r="E16" s="85">
        <v>0</v>
      </c>
      <c r="F16" s="85">
        <f>F13</f>
        <v>307.68969</v>
      </c>
      <c r="G16" s="85">
        <f>G10+G13</f>
        <v>24469.49407</v>
      </c>
      <c r="H16" s="85">
        <v>0</v>
      </c>
      <c r="I16" s="107"/>
      <c r="J16" s="107"/>
    </row>
    <row r="17" spans="1:10" ht="19.5" customHeight="1">
      <c r="A17" s="278"/>
      <c r="B17" s="280"/>
      <c r="C17" s="47" t="s">
        <v>23</v>
      </c>
      <c r="D17" s="306">
        <f>D11+D14</f>
        <v>25222.34257</v>
      </c>
      <c r="E17" s="85">
        <v>0</v>
      </c>
      <c r="F17" s="85">
        <v>0</v>
      </c>
      <c r="G17" s="85">
        <f>D17</f>
        <v>25222.34257</v>
      </c>
      <c r="H17" s="85">
        <v>0</v>
      </c>
      <c r="I17" s="108"/>
      <c r="J17" s="108"/>
    </row>
    <row r="18" spans="1:10" ht="19.5" customHeight="1">
      <c r="A18" s="278"/>
      <c r="B18" s="280"/>
      <c r="C18" s="47" t="s">
        <v>24</v>
      </c>
      <c r="D18" s="306">
        <f>D12+D15</f>
        <v>25224.131</v>
      </c>
      <c r="E18" s="85">
        <v>0</v>
      </c>
      <c r="F18" s="85">
        <v>0</v>
      </c>
      <c r="G18" s="85">
        <f>D18</f>
        <v>25224.131</v>
      </c>
      <c r="H18" s="85">
        <v>0</v>
      </c>
      <c r="I18" s="108"/>
      <c r="J18" s="108"/>
    </row>
    <row r="19" spans="1:10" ht="18.75" customHeight="1">
      <c r="A19" s="279"/>
      <c r="B19" s="281"/>
      <c r="C19" s="48" t="s">
        <v>77</v>
      </c>
      <c r="D19" s="304">
        <f>D16+D17+D18</f>
        <v>75223.65733</v>
      </c>
      <c r="E19" s="65">
        <v>0</v>
      </c>
      <c r="F19" s="65">
        <f>F16</f>
        <v>307.68969</v>
      </c>
      <c r="G19" s="65">
        <f>G16+G17+G18</f>
        <v>74915.96764</v>
      </c>
      <c r="H19" s="65">
        <v>0</v>
      </c>
      <c r="I19" s="109"/>
      <c r="J19" s="109"/>
    </row>
    <row r="20" spans="1:10" ht="15.75">
      <c r="A20" s="21"/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10" ht="23.25" customHeight="1">
      <c r="A21" s="21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21"/>
      <c r="B22" s="237"/>
      <c r="C22" s="237"/>
      <c r="D22" s="237"/>
      <c r="E22" s="237"/>
      <c r="F22" s="237"/>
      <c r="G22" s="237"/>
      <c r="H22" s="237"/>
      <c r="I22" s="237"/>
      <c r="J22" s="237"/>
    </row>
    <row r="23" spans="2:10" ht="24" customHeight="1">
      <c r="B23" s="237"/>
      <c r="C23" s="237"/>
      <c r="D23" s="237"/>
      <c r="E23" s="237"/>
      <c r="F23" s="237"/>
      <c r="G23" s="237"/>
      <c r="H23" s="237"/>
      <c r="I23" s="237"/>
      <c r="J23" s="237"/>
    </row>
    <row r="24" spans="2:10" ht="15.75">
      <c r="B24" s="237"/>
      <c r="C24" s="237"/>
      <c r="D24" s="237"/>
      <c r="E24" s="237"/>
      <c r="F24" s="237"/>
      <c r="G24" s="237"/>
      <c r="H24" s="237"/>
      <c r="I24" s="237"/>
      <c r="J24" s="237"/>
    </row>
    <row r="25" spans="2:10" ht="28.5" customHeight="1">
      <c r="B25" s="28"/>
      <c r="C25" s="28"/>
      <c r="D25" s="31"/>
      <c r="E25" s="31"/>
      <c r="F25" s="31"/>
      <c r="G25" s="31"/>
      <c r="H25" s="31"/>
      <c r="I25" s="28"/>
      <c r="J25" s="28"/>
    </row>
    <row r="26" spans="2:10" ht="20.25" customHeight="1">
      <c r="B26" s="267"/>
      <c r="C26" s="267"/>
      <c r="D26" s="267"/>
      <c r="E26" s="267"/>
      <c r="F26" s="267"/>
      <c r="G26" s="267"/>
      <c r="H26" s="267"/>
      <c r="I26" s="267"/>
      <c r="J26" s="267"/>
    </row>
    <row r="27" spans="2:10" ht="27" customHeight="1">
      <c r="B27" s="32"/>
      <c r="C27" s="32"/>
      <c r="D27" s="32"/>
      <c r="E27" s="32"/>
      <c r="F27" s="32"/>
      <c r="G27" s="32"/>
      <c r="H27" s="32"/>
      <c r="I27" s="32"/>
      <c r="J27" s="32"/>
    </row>
    <row r="28" spans="2:10" ht="18" customHeight="1">
      <c r="B28" s="237"/>
      <c r="C28" s="237"/>
      <c r="D28" s="237"/>
      <c r="E28" s="237"/>
      <c r="F28" s="237"/>
      <c r="G28" s="237"/>
      <c r="H28" s="237"/>
      <c r="I28" s="237"/>
      <c r="J28" s="237"/>
    </row>
  </sheetData>
  <sheetProtection/>
  <mergeCells count="32">
    <mergeCell ref="H3:H5"/>
    <mergeCell ref="A13:A15"/>
    <mergeCell ref="B13:B15"/>
    <mergeCell ref="I10:I12"/>
    <mergeCell ref="I13:I15"/>
    <mergeCell ref="A16:A19"/>
    <mergeCell ref="B16:B19"/>
    <mergeCell ref="I3:I5"/>
    <mergeCell ref="J3:J5"/>
    <mergeCell ref="E4:E5"/>
    <mergeCell ref="F4:G4"/>
    <mergeCell ref="A9:J9"/>
    <mergeCell ref="A10:A12"/>
    <mergeCell ref="A3:A5"/>
    <mergeCell ref="B3:B5"/>
    <mergeCell ref="A1:J1"/>
    <mergeCell ref="A2:J2"/>
    <mergeCell ref="B10:B12"/>
    <mergeCell ref="J10:J15"/>
    <mergeCell ref="B7:J7"/>
    <mergeCell ref="C3:C5"/>
    <mergeCell ref="D3:D5"/>
    <mergeCell ref="E3:G3"/>
    <mergeCell ref="A8:J8"/>
    <mergeCell ref="J16:J19"/>
    <mergeCell ref="I16:I19"/>
    <mergeCell ref="B28:J28"/>
    <mergeCell ref="B26:J26"/>
    <mergeCell ref="B20:J20"/>
    <mergeCell ref="B22:J22"/>
    <mergeCell ref="B23:J23"/>
    <mergeCell ref="B24:J2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75" zoomScaleNormal="75" zoomScaleSheetLayoutView="75" zoomScalePageLayoutView="0" workbookViewId="0" topLeftCell="A1">
      <selection activeCell="M7" sqref="M7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5.8515625" style="0" customWidth="1"/>
    <col min="5" max="5" width="12.140625" style="0" customWidth="1"/>
    <col min="6" max="6" width="13.421875" style="0" customWidth="1"/>
    <col min="7" max="7" width="12.8515625" style="0" customWidth="1"/>
    <col min="8" max="8" width="14.28125" style="0" customWidth="1"/>
    <col min="9" max="9" width="14.00390625" style="0" customWidth="1"/>
    <col min="10" max="10" width="27.00390625" style="0" customWidth="1"/>
  </cols>
  <sheetData>
    <row r="1" spans="1:10" ht="30.75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20.25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2.75">
      <c r="A3" s="111" t="s">
        <v>0</v>
      </c>
      <c r="B3" s="111" t="s">
        <v>74</v>
      </c>
      <c r="C3" s="111" t="s">
        <v>30</v>
      </c>
      <c r="D3" s="111" t="s">
        <v>75</v>
      </c>
      <c r="E3" s="111" t="s">
        <v>3</v>
      </c>
      <c r="F3" s="111"/>
      <c r="G3" s="111"/>
      <c r="H3" s="111" t="s">
        <v>32</v>
      </c>
      <c r="I3" s="111" t="s">
        <v>76</v>
      </c>
      <c r="J3" s="199" t="s">
        <v>53</v>
      </c>
    </row>
    <row r="4" spans="1:10" ht="26.25" customHeight="1">
      <c r="A4" s="111"/>
      <c r="B4" s="111"/>
      <c r="C4" s="111"/>
      <c r="D4" s="111"/>
      <c r="E4" s="111" t="s">
        <v>4</v>
      </c>
      <c r="F4" s="111" t="s">
        <v>35</v>
      </c>
      <c r="G4" s="111"/>
      <c r="H4" s="111"/>
      <c r="I4" s="111"/>
      <c r="J4" s="199"/>
    </row>
    <row r="5" spans="1:10" ht="51">
      <c r="A5" s="111"/>
      <c r="B5" s="111"/>
      <c r="C5" s="111"/>
      <c r="D5" s="111"/>
      <c r="E5" s="111"/>
      <c r="F5" s="14" t="s">
        <v>36</v>
      </c>
      <c r="G5" s="14" t="s">
        <v>7</v>
      </c>
      <c r="H5" s="111"/>
      <c r="I5" s="111"/>
      <c r="J5" s="199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5">
        <v>10</v>
      </c>
    </row>
    <row r="7" spans="1:10" ht="19.5" customHeight="1">
      <c r="A7" s="47">
        <v>1</v>
      </c>
      <c r="B7" s="291" t="s">
        <v>102</v>
      </c>
      <c r="C7" s="291"/>
      <c r="D7" s="291"/>
      <c r="E7" s="291"/>
      <c r="F7" s="291"/>
      <c r="G7" s="291"/>
      <c r="H7" s="291"/>
      <c r="I7" s="291"/>
      <c r="J7" s="291"/>
    </row>
    <row r="8" spans="1:10" ht="28.5" customHeight="1">
      <c r="A8" s="289" t="s">
        <v>82</v>
      </c>
      <c r="B8" s="289"/>
      <c r="C8" s="289"/>
      <c r="D8" s="289"/>
      <c r="E8" s="289"/>
      <c r="F8" s="289"/>
      <c r="G8" s="289"/>
      <c r="H8" s="289"/>
      <c r="I8" s="289"/>
      <c r="J8" s="289"/>
    </row>
    <row r="9" spans="1:10" ht="26.25" customHeight="1">
      <c r="A9" s="289" t="s">
        <v>83</v>
      </c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25.5" customHeight="1">
      <c r="A10" s="290" t="s">
        <v>13</v>
      </c>
      <c r="B10" s="208" t="s">
        <v>88</v>
      </c>
      <c r="C10" s="15" t="s">
        <v>20</v>
      </c>
      <c r="D10" s="73">
        <v>0</v>
      </c>
      <c r="E10" s="73">
        <v>0</v>
      </c>
      <c r="F10" s="73">
        <v>0</v>
      </c>
      <c r="G10" s="73">
        <f>D10</f>
        <v>0</v>
      </c>
      <c r="H10" s="61">
        <v>0</v>
      </c>
      <c r="I10" s="199" t="s">
        <v>87</v>
      </c>
      <c r="J10" s="199" t="s">
        <v>84</v>
      </c>
    </row>
    <row r="11" spans="1:10" ht="21" customHeight="1">
      <c r="A11" s="290"/>
      <c r="B11" s="208"/>
      <c r="C11" s="15" t="s">
        <v>23</v>
      </c>
      <c r="D11" s="73">
        <v>50</v>
      </c>
      <c r="E11" s="73">
        <v>0</v>
      </c>
      <c r="F11" s="73">
        <v>0</v>
      </c>
      <c r="G11" s="73">
        <v>50</v>
      </c>
      <c r="H11" s="61">
        <v>0</v>
      </c>
      <c r="I11" s="199"/>
      <c r="J11" s="199"/>
    </row>
    <row r="12" spans="1:10" ht="24" customHeight="1">
      <c r="A12" s="290"/>
      <c r="B12" s="208"/>
      <c r="C12" s="15" t="s">
        <v>24</v>
      </c>
      <c r="D12" s="73">
        <v>40</v>
      </c>
      <c r="E12" s="73">
        <v>0</v>
      </c>
      <c r="F12" s="73">
        <v>0</v>
      </c>
      <c r="G12" s="73">
        <v>40</v>
      </c>
      <c r="H12" s="61">
        <v>0</v>
      </c>
      <c r="I12" s="199"/>
      <c r="J12" s="199"/>
    </row>
    <row r="13" spans="1:10" ht="29.25" customHeight="1">
      <c r="A13" s="288" t="s">
        <v>18</v>
      </c>
      <c r="B13" s="289" t="s">
        <v>101</v>
      </c>
      <c r="C13" s="15" t="s">
        <v>20</v>
      </c>
      <c r="D13" s="73">
        <v>289.625</v>
      </c>
      <c r="E13" s="73">
        <v>0</v>
      </c>
      <c r="F13" s="73">
        <v>0</v>
      </c>
      <c r="G13" s="73">
        <f>D13</f>
        <v>289.625</v>
      </c>
      <c r="H13" s="61">
        <v>0</v>
      </c>
      <c r="I13" s="111" t="s">
        <v>22</v>
      </c>
      <c r="J13" s="199" t="s">
        <v>85</v>
      </c>
    </row>
    <row r="14" spans="1:10" ht="27" customHeight="1">
      <c r="A14" s="288"/>
      <c r="B14" s="289"/>
      <c r="C14" s="15" t="s">
        <v>23</v>
      </c>
      <c r="D14" s="73">
        <v>320.14222</v>
      </c>
      <c r="E14" s="73">
        <v>0</v>
      </c>
      <c r="F14" s="73">
        <v>0</v>
      </c>
      <c r="G14" s="73">
        <v>320.14222</v>
      </c>
      <c r="H14" s="61">
        <v>0</v>
      </c>
      <c r="I14" s="111"/>
      <c r="J14" s="199"/>
    </row>
    <row r="15" spans="1:10" ht="27" customHeight="1">
      <c r="A15" s="288"/>
      <c r="B15" s="289"/>
      <c r="C15" s="15" t="s">
        <v>24</v>
      </c>
      <c r="D15" s="77">
        <v>320.276</v>
      </c>
      <c r="E15" s="73">
        <v>0</v>
      </c>
      <c r="F15" s="73">
        <v>0</v>
      </c>
      <c r="G15" s="77">
        <v>320.276</v>
      </c>
      <c r="H15" s="61">
        <v>0</v>
      </c>
      <c r="I15" s="111"/>
      <c r="J15" s="199"/>
    </row>
    <row r="16" spans="1:10" ht="27" customHeight="1">
      <c r="A16" s="288" t="s">
        <v>25</v>
      </c>
      <c r="B16" s="292" t="s">
        <v>133</v>
      </c>
      <c r="C16" s="99" t="s">
        <v>20</v>
      </c>
      <c r="D16" s="60">
        <v>2643.63595</v>
      </c>
      <c r="E16" s="73">
        <v>0</v>
      </c>
      <c r="F16" s="73">
        <v>0</v>
      </c>
      <c r="G16" s="73">
        <f>D16</f>
        <v>2643.63595</v>
      </c>
      <c r="H16" s="61">
        <v>0</v>
      </c>
      <c r="I16" s="199" t="s">
        <v>22</v>
      </c>
      <c r="J16" s="199" t="s">
        <v>86</v>
      </c>
    </row>
    <row r="17" spans="1:10" ht="24.75" customHeight="1">
      <c r="A17" s="288"/>
      <c r="B17" s="292"/>
      <c r="C17" s="99" t="s">
        <v>23</v>
      </c>
      <c r="D17" s="60">
        <v>2365.65753</v>
      </c>
      <c r="E17" s="73">
        <v>0</v>
      </c>
      <c r="F17" s="73">
        <v>0</v>
      </c>
      <c r="G17" s="77">
        <f>D17</f>
        <v>2365.65753</v>
      </c>
      <c r="H17" s="61">
        <v>0</v>
      </c>
      <c r="I17" s="199"/>
      <c r="J17" s="199"/>
    </row>
    <row r="18" spans="1:10" ht="22.5" customHeight="1">
      <c r="A18" s="288"/>
      <c r="B18" s="292"/>
      <c r="C18" s="99" t="s">
        <v>24</v>
      </c>
      <c r="D18" s="60">
        <v>1852.286</v>
      </c>
      <c r="E18" s="77">
        <v>0</v>
      </c>
      <c r="F18" s="77">
        <v>0</v>
      </c>
      <c r="G18" s="77">
        <f>D18</f>
        <v>1852.286</v>
      </c>
      <c r="H18" s="78">
        <v>0</v>
      </c>
      <c r="I18" s="199"/>
      <c r="J18" s="199"/>
    </row>
    <row r="19" spans="1:10" ht="24.75" customHeight="1">
      <c r="A19" s="123" t="s">
        <v>107</v>
      </c>
      <c r="B19" s="142" t="s">
        <v>136</v>
      </c>
      <c r="C19" s="15" t="s">
        <v>20</v>
      </c>
      <c r="D19" s="73">
        <v>87.5512</v>
      </c>
      <c r="E19" s="73">
        <v>0</v>
      </c>
      <c r="F19" s="73">
        <v>0</v>
      </c>
      <c r="G19" s="73">
        <f>D19</f>
        <v>87.5512</v>
      </c>
      <c r="H19" s="73">
        <v>0</v>
      </c>
      <c r="I19" s="293" t="s">
        <v>22</v>
      </c>
      <c r="J19" s="293"/>
    </row>
    <row r="20" spans="1:10" ht="24.75" customHeight="1">
      <c r="A20" s="225"/>
      <c r="B20" s="143"/>
      <c r="C20" s="15" t="s">
        <v>23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294"/>
      <c r="J20" s="294"/>
    </row>
    <row r="21" spans="1:10" ht="24.75" customHeight="1">
      <c r="A21" s="115"/>
      <c r="B21" s="144"/>
      <c r="C21" s="15" t="s">
        <v>24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295"/>
      <c r="J21" s="295"/>
    </row>
    <row r="22" spans="1:10" ht="24.75" customHeight="1">
      <c r="A22" s="105"/>
      <c r="B22" s="286" t="s">
        <v>12</v>
      </c>
      <c r="C22" s="35" t="s">
        <v>20</v>
      </c>
      <c r="D22" s="79">
        <f>D10+D13+D16+D19</f>
        <v>3020.8121499999997</v>
      </c>
      <c r="E22" s="79">
        <v>0</v>
      </c>
      <c r="F22" s="79">
        <v>0</v>
      </c>
      <c r="G22" s="79">
        <f>D22</f>
        <v>3020.8121499999997</v>
      </c>
      <c r="H22" s="79">
        <v>0</v>
      </c>
      <c r="I22" s="199"/>
      <c r="J22" s="199"/>
    </row>
    <row r="23" spans="1:10" ht="24.75" customHeight="1">
      <c r="A23" s="105"/>
      <c r="B23" s="286"/>
      <c r="C23" s="35" t="s">
        <v>23</v>
      </c>
      <c r="D23" s="98">
        <f>D11+D14+D17+D20</f>
        <v>2735.79975</v>
      </c>
      <c r="E23" s="79">
        <v>0</v>
      </c>
      <c r="F23" s="79">
        <v>0</v>
      </c>
      <c r="G23" s="79">
        <f>D23</f>
        <v>2735.79975</v>
      </c>
      <c r="H23" s="79">
        <v>0</v>
      </c>
      <c r="I23" s="199"/>
      <c r="J23" s="199"/>
    </row>
    <row r="24" spans="1:10" ht="24.75" customHeight="1">
      <c r="A24" s="105"/>
      <c r="B24" s="286"/>
      <c r="C24" s="35" t="s">
        <v>24</v>
      </c>
      <c r="D24" s="98">
        <f>D12+D15+D18+D21</f>
        <v>2212.562</v>
      </c>
      <c r="E24" s="79">
        <v>0</v>
      </c>
      <c r="F24" s="79">
        <v>0</v>
      </c>
      <c r="G24" s="79">
        <f>D24</f>
        <v>2212.562</v>
      </c>
      <c r="H24" s="79">
        <v>0</v>
      </c>
      <c r="I24" s="199"/>
      <c r="J24" s="199"/>
    </row>
    <row r="25" spans="1:10" ht="24.75" customHeight="1">
      <c r="A25" s="105"/>
      <c r="B25" s="286"/>
      <c r="C25" s="35" t="s">
        <v>77</v>
      </c>
      <c r="D25" s="98">
        <f>D22+D23+D24</f>
        <v>7969.1739</v>
      </c>
      <c r="E25" s="79">
        <v>0</v>
      </c>
      <c r="F25" s="79">
        <v>0</v>
      </c>
      <c r="G25" s="79">
        <f>G22+G23+G24</f>
        <v>7969.1739</v>
      </c>
      <c r="H25" s="79">
        <v>0</v>
      </c>
      <c r="I25" s="199"/>
      <c r="J25" s="199"/>
    </row>
    <row r="26" spans="1:10" ht="15.75">
      <c r="A26" s="33"/>
      <c r="B26" s="237"/>
      <c r="C26" s="237"/>
      <c r="D26" s="237"/>
      <c r="E26" s="237"/>
      <c r="F26" s="237"/>
      <c r="G26" s="237"/>
      <c r="H26" s="237"/>
      <c r="I26" s="237"/>
      <c r="J26" s="237"/>
    </row>
    <row r="27" spans="1:10" ht="20.25" customHeight="1">
      <c r="A27" s="33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5.75">
      <c r="A28" s="33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9.5" customHeight="1">
      <c r="A29" s="33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5.75">
      <c r="A30" s="33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0" ht="19.5" customHeight="1">
      <c r="A31" s="33"/>
      <c r="B31" s="28"/>
      <c r="C31" s="28"/>
      <c r="D31" s="31"/>
      <c r="E31" s="31"/>
      <c r="F31" s="31"/>
      <c r="G31" s="31"/>
      <c r="H31" s="31"/>
      <c r="I31" s="28"/>
      <c r="J31" s="28"/>
    </row>
    <row r="32" spans="1:10" ht="15.75">
      <c r="A32" s="33"/>
      <c r="B32" s="267"/>
      <c r="C32" s="267"/>
      <c r="D32" s="267"/>
      <c r="E32" s="267"/>
      <c r="F32" s="267"/>
      <c r="G32" s="267"/>
      <c r="H32" s="267"/>
      <c r="I32" s="267"/>
      <c r="J32" s="267"/>
    </row>
    <row r="33" spans="1:10" ht="21.75" customHeight="1">
      <c r="A33" s="33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5.75">
      <c r="A34" s="33"/>
      <c r="B34" s="237"/>
      <c r="C34" s="237"/>
      <c r="D34" s="237"/>
      <c r="E34" s="237"/>
      <c r="F34" s="237"/>
      <c r="G34" s="237"/>
      <c r="H34" s="237"/>
      <c r="I34" s="237"/>
      <c r="J34" s="237"/>
    </row>
  </sheetData>
  <sheetProtection/>
  <mergeCells count="41">
    <mergeCell ref="A16:A18"/>
    <mergeCell ref="B16:B18"/>
    <mergeCell ref="I16:I18"/>
    <mergeCell ref="J16:J18"/>
    <mergeCell ref="I19:I21"/>
    <mergeCell ref="J19:J21"/>
    <mergeCell ref="A19:A21"/>
    <mergeCell ref="B19:B21"/>
    <mergeCell ref="A9:J9"/>
    <mergeCell ref="A8:J8"/>
    <mergeCell ref="H3:H5"/>
    <mergeCell ref="B7:J7"/>
    <mergeCell ref="E3:G3"/>
    <mergeCell ref="I3:I5"/>
    <mergeCell ref="J3:J5"/>
    <mergeCell ref="E4:E5"/>
    <mergeCell ref="F4:G4"/>
    <mergeCell ref="A3:A5"/>
    <mergeCell ref="J10:J12"/>
    <mergeCell ref="A13:A15"/>
    <mergeCell ref="B13:B15"/>
    <mergeCell ref="I10:I12"/>
    <mergeCell ref="A10:A12"/>
    <mergeCell ref="B10:B12"/>
    <mergeCell ref="J13:J15"/>
    <mergeCell ref="I13:I15"/>
    <mergeCell ref="A22:A25"/>
    <mergeCell ref="B22:B25"/>
    <mergeCell ref="I22:I25"/>
    <mergeCell ref="J22:J25"/>
    <mergeCell ref="A1:J1"/>
    <mergeCell ref="A2:J2"/>
    <mergeCell ref="C3:C5"/>
    <mergeCell ref="D3:D5"/>
    <mergeCell ref="B3:B5"/>
    <mergeCell ref="B32:J32"/>
    <mergeCell ref="B34:J34"/>
    <mergeCell ref="B26:J26"/>
    <mergeCell ref="B28:J28"/>
    <mergeCell ref="B29:J29"/>
    <mergeCell ref="B30:J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adm7</cp:lastModifiedBy>
  <cp:lastPrinted>2015-08-26T07:23:47Z</cp:lastPrinted>
  <dcterms:created xsi:type="dcterms:W3CDTF">1996-10-08T23:32:33Z</dcterms:created>
  <dcterms:modified xsi:type="dcterms:W3CDTF">2015-12-15T07:45:13Z</dcterms:modified>
  <cp:category/>
  <cp:version/>
  <cp:contentType/>
  <cp:contentStatus/>
</cp:coreProperties>
</file>