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основная на 29,04 (2)" sheetId="1" r:id="rId1"/>
    <sheet name="прилож. на 29,04" sheetId="2" r:id="rId2"/>
    <sheet name="прил. на 7,04" sheetId="3" r:id="rId3"/>
    <sheet name="на 27,01" sheetId="4" r:id="rId4"/>
  </sheets>
  <definedNames>
    <definedName name="_xlnm.Print_Titles" localSheetId="3">'на 27,01'!$12:$14</definedName>
    <definedName name="_xlnm.Print_Titles" localSheetId="0">'основная на 29,04 (2)'!$12:$15</definedName>
    <definedName name="_xlnm.Print_Titles" localSheetId="2">'прил. на 7,04'!$6:$9</definedName>
    <definedName name="_xlnm.Print_Titles" localSheetId="1">'прилож. на 29,04'!$12:$15</definedName>
    <definedName name="_xlnm.Print_Area" localSheetId="0">'основная на 29,04 (2)'!$A$1:$N$111</definedName>
    <definedName name="_xlnm.Print_Area" localSheetId="1">'прилож. на 29,04'!$A$1:$N$111</definedName>
  </definedNames>
  <calcPr fullCalcOnLoad="1"/>
</workbook>
</file>

<file path=xl/sharedStrings.xml><?xml version="1.0" encoding="utf-8"?>
<sst xmlns="http://schemas.openxmlformats.org/spreadsheetml/2006/main" count="328" uniqueCount="97">
  <si>
    <t>№</t>
  </si>
  <si>
    <t>Наименование мероприятия</t>
  </si>
  <si>
    <t>Срок  исполне-ния</t>
  </si>
  <si>
    <t>Объём финансиро-вания (тыс.руб.)</t>
  </si>
  <si>
    <t>в том числе за счёт средств</t>
  </si>
  <si>
    <t>Исполнители -ответственные за реализацию мероприятий</t>
  </si>
  <si>
    <t>внебюджетных источников</t>
  </si>
  <si>
    <t>Цель:  повышение  удовлетворенности  населения  услугами  по  организации  отдыха  и  оздоровления  детей  и  подростков  Владимирской  области</t>
  </si>
  <si>
    <t>Обеспечение права детей на отдых и оздоровление, снижение удельной численности детей категории риска</t>
  </si>
  <si>
    <t>Задача:  создание  условий  для  обеспечения  безопасного  пребывания  детей  и  подростков  в  загородных  оздоровительных  лагерях</t>
  </si>
  <si>
    <t>2.1.</t>
  </si>
  <si>
    <t>2.2.</t>
  </si>
  <si>
    <t xml:space="preserve">Обеспечение условий для укрепления материально-технической базы загородных оздоровительных лагерей региона </t>
  </si>
  <si>
    <t>Обеспечение безопасных условий организации отдыха и оздоровления детей</t>
  </si>
  <si>
    <t>Задача :  совершенствование кадрового и информационно-методического обеспечения организации  отдыха, оздоровления детей и подростков,  развитие   специализированных видов отдыха</t>
  </si>
  <si>
    <t>3.2.</t>
  </si>
  <si>
    <t>Составление и публикация в средствах массовой информации и сети Интернет реестра загородных оздоровительных лагерей и информации о предоставляемых ими услугах</t>
  </si>
  <si>
    <t>Информирование населения о порядке проведения детской оздоровительной кампании в регионе, предоставление своевременной и достоверной информации о перечне основных услуг, предоставляемых загородными оздоровительными лагерями</t>
  </si>
  <si>
    <t>Формирование профессиональной компетентности организаторов отдыха и оздоровления детей</t>
  </si>
  <si>
    <t>Всего:</t>
  </si>
  <si>
    <t xml:space="preserve"> в том числе</t>
  </si>
  <si>
    <t>I. Организация отдыха и оздоровления детей и подростков Владимирской области</t>
  </si>
  <si>
    <t>Задача:  Организация отдыха и оздоровления детей и подростков</t>
  </si>
  <si>
    <t>Ожидаемые результаты</t>
  </si>
  <si>
    <t>Перечень</t>
  </si>
  <si>
    <t>МБОУ СОШ№1</t>
  </si>
  <si>
    <t>МБОУ СОШ№2</t>
  </si>
  <si>
    <t>МБОУ "Начальная школа"</t>
  </si>
  <si>
    <t>МБОУ ДЮСШ</t>
  </si>
  <si>
    <t>МБОУ ЦВР "Лад"</t>
  </si>
  <si>
    <t>1.1.</t>
  </si>
  <si>
    <t>1.2.</t>
  </si>
  <si>
    <t>1.3.</t>
  </si>
  <si>
    <t>МКУ "ГКМХ"</t>
  </si>
  <si>
    <t xml:space="preserve"> Подготовка кадров для лагерей отдыха и оздоровления, приобретение сборников нормативных правовых документов и другой литературы</t>
  </si>
  <si>
    <t>Управление образования</t>
  </si>
  <si>
    <t>Улучшение системы оздоровления детей. Создание условий для отдыха детей, находящихся в трудной жизненной ситуации.</t>
  </si>
  <si>
    <t>Развитие и укрепление материально-технической базы в городских лагерях с дневным пребыванием</t>
  </si>
  <si>
    <t>Организация отдыха и оздоровления детей в лагерях с дневным пребыванием детей</t>
  </si>
  <si>
    <t>субсидий и иных межбюджетных трансфертов</t>
  </si>
  <si>
    <t>собственных налоговых и неналоговых доходов</t>
  </si>
  <si>
    <t>Приобретение оборудования, инвентаря для проведения профильных смен в лагерях с дневным пребыванием</t>
  </si>
  <si>
    <t>2. Участие областных профильных сменах. Организация санаторно- курортного оздоровления.</t>
  </si>
  <si>
    <t>Задача: Участие в областных профильных сменах. Организация санитарно- курортного оздоровления.</t>
  </si>
  <si>
    <t>Организация санитарно- курортного лечения для часто болеющих детей и семей, нуждающихся в особой заботе государства, в санаториях "Мать и дитя" (приобретение путевок)</t>
  </si>
  <si>
    <t>Оказание социальной поддержки детям, находящимся в трудной ситуации, в том детям- сиротам, оставшихся без попечения родителей, а также лицам из их числа в возрасте до 23 лет.</t>
  </si>
  <si>
    <t>3. Развитие системы загородных оздоровительных лагерей, укрепление их материально-технической базы, обеспечение  безопасности жизни и здоровья детей</t>
  </si>
  <si>
    <t>3.1.</t>
  </si>
  <si>
    <t>3.3.</t>
  </si>
  <si>
    <t>Удовлетворение потребности населения в услуге отдыха и оздоровления детей.</t>
  </si>
  <si>
    <t>3.4.</t>
  </si>
  <si>
    <t>4. Нормативное правовое. кадровое и информационно-методическое сопровождение отдыха, оздоровления детей</t>
  </si>
  <si>
    <t>4.1.</t>
  </si>
  <si>
    <t>4.2.</t>
  </si>
  <si>
    <t>Организация отдыха и оздоровление детей в загородном лагере  "Лесной городок"</t>
  </si>
  <si>
    <t>Развитие и укрепление материально- технической базы загородного лагеря "Лесной городок", оказывающего услуги по организации отдыха и оздоровления детей</t>
  </si>
  <si>
    <t>МБОУ ДОД ЦВР "Лад"</t>
  </si>
  <si>
    <t xml:space="preserve">МБОУ ДОД ЦВР "Лад" </t>
  </si>
  <si>
    <t>Приобретение  спортивного и мягкого инвентаря</t>
  </si>
  <si>
    <t>Достижение целевых показателей и индикаторов качества предоставляемых услуг в сфере отдыха и оздоровления детей: приобретение оборудования и мебели</t>
  </si>
  <si>
    <t>2.3.</t>
  </si>
  <si>
    <t>Проведение соревнований, награждение участников, оплата работы судей</t>
  </si>
  <si>
    <t xml:space="preserve">Полная или частичная оплата стоимости путевок для детей и подростков из семей, нуждающихся в особой заботе государства, оказавшихся в трудной жизненной ситуации в загородные оздоровительные лагеря, городские лагеря с дневным пребыванием детей, профильные </t>
  </si>
  <si>
    <t>МКУ "Комитет по культуре и спорту" (отдел по молодежной политике и вопросам демографии)</t>
  </si>
  <si>
    <t>Оплата путевок детям, оказавшихся в трудной жизненной ситуации</t>
  </si>
  <si>
    <t>1.4.</t>
  </si>
  <si>
    <t>Организация и проведение этапа Президентских состязаний, отдыха детей в загородных стационарных оздоровительных лагерях Владимирской области, в т.ч. В областных профильных сменах "Данко", "Искатель".</t>
  </si>
  <si>
    <t xml:space="preserve"> мероприятий подпрограммы  "Совершенствование отдыха и оздоровления детей и подростков ЗАТО г.Радужный на 2014-2016 годы"</t>
  </si>
  <si>
    <t>Раздел VIII.</t>
  </si>
  <si>
    <t>Организация работ по благоустройству территории (капитальное строительство капитальный ремонт, ремонт) загородного лагеря "Лесной городок":</t>
  </si>
  <si>
    <t>3.3.1.</t>
  </si>
  <si>
    <t>3.3.2.</t>
  </si>
  <si>
    <t xml:space="preserve">Строительство домика </t>
  </si>
  <si>
    <t xml:space="preserve">Ремонт корпусов загородного лагеря </t>
  </si>
  <si>
    <t>Пункт 3.3. и строку "Всего:" изложить в следующей редакции:</t>
  </si>
  <si>
    <t>Приложение № 8 к постановлению администрации от ______________ №__________</t>
  </si>
  <si>
    <t>МБОУ СОШ №1</t>
  </si>
  <si>
    <t>МБОУ СОШ №2</t>
  </si>
  <si>
    <t>3.3.3.</t>
  </si>
  <si>
    <t>Ремонт асфальтнобетонного покрытия</t>
  </si>
  <si>
    <t>В том числе:</t>
  </si>
  <si>
    <t>Собственных доходов:</t>
  </si>
  <si>
    <t>Субвенции</t>
  </si>
  <si>
    <t>Субсидии, иные межбюджетные трансферты</t>
  </si>
  <si>
    <t>Другие собственные доходы</t>
  </si>
  <si>
    <t>внебюджетные средства</t>
  </si>
  <si>
    <t>Приложение № 9 к постановлению администрации от ___________________ № ________________________</t>
  </si>
  <si>
    <t xml:space="preserve">Пункты 2.2.,3.1., 3.3. изложить в следующей редакции: </t>
  </si>
  <si>
    <t>изменения на 14,04</t>
  </si>
  <si>
    <t xml:space="preserve">Проведение мероприятий по обеспечению санитарно-гигиенического, противоэпидемиологического режима и охраны в загородном лагере "Лесной городок". </t>
  </si>
  <si>
    <t xml:space="preserve">Полная или частичная оплата стоимости путевок для детей и подростков из семей, нуждающихся в особой заботе государства, оказавшихся в трудной жизненной ситуации в загородные оздоровительные лагеря, городские лагеря с дневным пребыванием детей </t>
  </si>
  <si>
    <t>2.2.1.</t>
  </si>
  <si>
    <t>Компенсация части родит.платы стоимости путевки детям работников МБОУ ДОД ЦВР "Лад" в период проведения оздоровительной смены в данном учреждении.</t>
  </si>
  <si>
    <t>Полная или частичная оплата стоимости путевок для детей и подростков из семей, нуждающихся в особой заботе государства, оказавшихся в трудной жизненной ситуации в загородные оздоровительные лагеря и профильные смены.</t>
  </si>
  <si>
    <t>2.4.</t>
  </si>
  <si>
    <t>Компенсация части родит.платы стоимости путевки детям работников МБОУ ДОД ЦВР "Лад" в период проведения оздоровительной ДООЛ "Лесной городок".</t>
  </si>
  <si>
    <t>Приложение № 8 к постановлению администрации № 563 от 08.05.2014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</si>
</sst>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  <numFmt numFmtId="170" formatCode="0.00000"/>
    <numFmt numFmtId="171" formatCode="0.0"/>
    <numFmt numFmtId="172" formatCode="0.0000"/>
  </numFmts>
  <fonts count="1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2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169" fontId="6" fillId="0" borderId="3" xfId="0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6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169" fontId="1" fillId="0" borderId="7" xfId="0" applyNumberFormat="1" applyFont="1" applyBorder="1" applyAlignment="1">
      <alignment horizontal="center" vertical="top" wrapText="1"/>
    </xf>
    <xf numFmtId="169" fontId="1" fillId="0" borderId="8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69" fontId="1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9" fontId="1" fillId="0" borderId="12" xfId="0" applyNumberFormat="1" applyFont="1" applyBorder="1" applyAlignment="1">
      <alignment horizontal="center" vertical="top" wrapText="1"/>
    </xf>
    <xf numFmtId="169" fontId="1" fillId="0" borderId="1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169" fontId="1" fillId="0" borderId="2" xfId="0" applyNumberFormat="1" applyFont="1" applyBorder="1" applyAlignment="1">
      <alignment horizontal="center" vertical="top" wrapText="1"/>
    </xf>
    <xf numFmtId="169" fontId="1" fillId="0" borderId="1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2" fontId="1" fillId="0" borderId="8" xfId="0" applyNumberFormat="1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2" fontId="1" fillId="0" borderId="7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center" wrapText="1"/>
    </xf>
    <xf numFmtId="0" fontId="1" fillId="0" borderId="11" xfId="0" applyFont="1" applyBorder="1" applyAlignment="1">
      <alignment vertical="top" wrapText="1"/>
    </xf>
    <xf numFmtId="0" fontId="3" fillId="0" borderId="4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9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169" fontId="3" fillId="0" borderId="4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69" fontId="1" fillId="0" borderId="14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169" fontId="1" fillId="0" borderId="6" xfId="0" applyNumberFormat="1" applyFont="1" applyBorder="1" applyAlignment="1">
      <alignment horizontal="center" vertical="top" wrapText="1"/>
    </xf>
    <xf numFmtId="169" fontId="6" fillId="0" borderId="12" xfId="0" applyNumberFormat="1" applyFont="1" applyBorder="1" applyAlignment="1">
      <alignment horizontal="center" vertical="top" wrapText="1"/>
    </xf>
    <xf numFmtId="169" fontId="7" fillId="0" borderId="13" xfId="0" applyNumberFormat="1" applyFont="1" applyBorder="1" applyAlignment="1">
      <alignment vertical="top" wrapText="1"/>
    </xf>
    <xf numFmtId="169" fontId="1" fillId="0" borderId="13" xfId="0" applyNumberFormat="1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169" fontId="7" fillId="0" borderId="8" xfId="0" applyNumberFormat="1" applyFont="1" applyBorder="1" applyAlignment="1">
      <alignment vertical="top" wrapText="1"/>
    </xf>
    <xf numFmtId="169" fontId="1" fillId="0" borderId="8" xfId="0" applyNumberFormat="1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69" fontId="1" fillId="0" borderId="4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69" fontId="3" fillId="0" borderId="13" xfId="0" applyNumberFormat="1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2" fontId="1" fillId="0" borderId="5" xfId="0" applyNumberFormat="1" applyFont="1" applyBorder="1" applyAlignment="1">
      <alignment horizontal="center" vertical="top" wrapText="1"/>
    </xf>
    <xf numFmtId="169" fontId="3" fillId="0" borderId="2" xfId="0" applyNumberFormat="1" applyFont="1" applyBorder="1" applyAlignment="1">
      <alignment horizontal="center" vertical="top" wrapText="1"/>
    </xf>
    <xf numFmtId="169" fontId="3" fillId="0" borderId="9" xfId="0" applyNumberFormat="1" applyFont="1" applyBorder="1" applyAlignment="1">
      <alignment horizontal="center" vertical="top" wrapText="1"/>
    </xf>
    <xf numFmtId="170" fontId="6" fillId="0" borderId="12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169" fontId="6" fillId="0" borderId="0" xfId="0" applyNumberFormat="1" applyFont="1" applyBorder="1" applyAlignment="1">
      <alignment horizontal="center" vertical="center" wrapText="1"/>
    </xf>
    <xf numFmtId="169" fontId="1" fillId="0" borderId="0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169" fontId="1" fillId="0" borderId="1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170" fontId="1" fillId="0" borderId="12" xfId="0" applyNumberFormat="1" applyFont="1" applyBorder="1" applyAlignment="1">
      <alignment horizontal="center" vertical="top" wrapText="1"/>
    </xf>
    <xf numFmtId="170" fontId="7" fillId="0" borderId="0" xfId="0" applyNumberFormat="1" applyFont="1" applyAlignment="1">
      <alignment/>
    </xf>
    <xf numFmtId="170" fontId="7" fillId="0" borderId="0" xfId="0" applyNumberFormat="1" applyFont="1" applyBorder="1" applyAlignment="1">
      <alignment/>
    </xf>
    <xf numFmtId="169" fontId="7" fillId="0" borderId="0" xfId="0" applyNumberFormat="1" applyFont="1" applyAlignment="1">
      <alignment/>
    </xf>
    <xf numFmtId="0" fontId="3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2" fontId="1" fillId="0" borderId="3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169" fontId="6" fillId="0" borderId="14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top" wrapText="1"/>
    </xf>
    <xf numFmtId="169" fontId="1" fillId="2" borderId="7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2" fontId="1" fillId="2" borderId="7" xfId="0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69" fontId="6" fillId="0" borderId="13" xfId="0" applyNumberFormat="1" applyFont="1" applyBorder="1" applyAlignment="1">
      <alignment vertical="top" wrapText="1"/>
    </xf>
    <xf numFmtId="169" fontId="6" fillId="0" borderId="8" xfId="0" applyNumberFormat="1" applyFont="1" applyBorder="1" applyAlignment="1">
      <alignment vertical="top" wrapText="1"/>
    </xf>
    <xf numFmtId="0" fontId="1" fillId="0" borderId="9" xfId="0" applyFont="1" applyBorder="1" applyAlignment="1">
      <alignment horizontal="left" vertical="top" wrapText="1"/>
    </xf>
    <xf numFmtId="0" fontId="10" fillId="0" borderId="0" xfId="0" applyFont="1" applyAlignment="1">
      <alignment/>
    </xf>
    <xf numFmtId="169" fontId="6" fillId="0" borderId="4" xfId="0" applyNumberFormat="1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top" wrapText="1"/>
    </xf>
    <xf numFmtId="172" fontId="6" fillId="0" borderId="3" xfId="0" applyNumberFormat="1" applyFont="1" applyBorder="1" applyAlignment="1">
      <alignment horizontal="center" vertical="center" wrapText="1"/>
    </xf>
    <xf numFmtId="172" fontId="1" fillId="0" borderId="3" xfId="0" applyNumberFormat="1" applyFont="1" applyBorder="1" applyAlignment="1">
      <alignment horizontal="center" vertical="top" wrapText="1"/>
    </xf>
    <xf numFmtId="172" fontId="6" fillId="0" borderId="3" xfId="0" applyNumberFormat="1" applyFont="1" applyBorder="1" applyAlignment="1">
      <alignment horizontal="center" vertical="top" wrapText="1"/>
    </xf>
    <xf numFmtId="172" fontId="6" fillId="0" borderId="4" xfId="0" applyNumberFormat="1" applyFont="1" applyBorder="1" applyAlignment="1">
      <alignment vertical="top" wrapText="1"/>
    </xf>
    <xf numFmtId="172" fontId="1" fillId="0" borderId="8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169" fontId="1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72" fontId="6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169" fontId="6" fillId="0" borderId="2" xfId="0" applyNumberFormat="1" applyFont="1" applyBorder="1" applyAlignment="1">
      <alignment horizontal="center" vertical="top" wrapText="1"/>
    </xf>
    <xf numFmtId="169" fontId="6" fillId="0" borderId="9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2" fontId="3" fillId="0" borderId="14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169" fontId="6" fillId="0" borderId="14" xfId="0" applyNumberFormat="1" applyFont="1" applyBorder="1" applyAlignment="1">
      <alignment vertical="top" wrapText="1"/>
    </xf>
    <xf numFmtId="169" fontId="6" fillId="0" borderId="9" xfId="0" applyNumberFormat="1" applyFont="1" applyBorder="1" applyAlignment="1">
      <alignment vertical="top" wrapText="1"/>
    </xf>
    <xf numFmtId="169" fontId="6" fillId="0" borderId="2" xfId="0" applyNumberFormat="1" applyFont="1" applyBorder="1" applyAlignment="1">
      <alignment vertical="top" wrapText="1"/>
    </xf>
    <xf numFmtId="172" fontId="3" fillId="0" borderId="2" xfId="0" applyNumberFormat="1" applyFont="1" applyBorder="1" applyAlignment="1">
      <alignment horizontal="center" vertical="top" wrapText="1"/>
    </xf>
    <xf numFmtId="172" fontId="3" fillId="0" borderId="9" xfId="0" applyNumberFormat="1" applyFont="1" applyBorder="1" applyAlignment="1">
      <alignment horizontal="center" vertical="top" wrapText="1"/>
    </xf>
    <xf numFmtId="169" fontId="6" fillId="3" borderId="3" xfId="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169" fontId="6" fillId="2" borderId="3" xfId="0" applyNumberFormat="1" applyFont="1" applyFill="1" applyBorder="1" applyAlignment="1">
      <alignment horizontal="center" vertical="top" wrapText="1"/>
    </xf>
    <xf numFmtId="169" fontId="3" fillId="0" borderId="5" xfId="0" applyNumberFormat="1" applyFont="1" applyBorder="1" applyAlignment="1">
      <alignment horizontal="center" vertical="top" wrapText="1"/>
    </xf>
    <xf numFmtId="169" fontId="3" fillId="2" borderId="7" xfId="0" applyNumberFormat="1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172" fontId="3" fillId="0" borderId="3" xfId="0" applyNumberFormat="1" applyFont="1" applyBorder="1" applyAlignment="1">
      <alignment horizontal="center" vertical="top" wrapText="1"/>
    </xf>
    <xf numFmtId="172" fontId="3" fillId="0" borderId="4" xfId="0" applyNumberFormat="1" applyFont="1" applyBorder="1" applyAlignment="1">
      <alignment horizontal="center" vertical="top" wrapText="1"/>
    </xf>
    <xf numFmtId="172" fontId="3" fillId="0" borderId="7" xfId="0" applyNumberFormat="1" applyFont="1" applyBorder="1" applyAlignment="1">
      <alignment horizontal="center" vertical="top" wrapText="1"/>
    </xf>
    <xf numFmtId="172" fontId="3" fillId="0" borderId="8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" fontId="1" fillId="0" borderId="7" xfId="0" applyNumberFormat="1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169" fontId="3" fillId="0" borderId="3" xfId="0" applyNumberFormat="1" applyFont="1" applyBorder="1" applyAlignment="1">
      <alignment horizontal="center" vertical="top" wrapText="1"/>
    </xf>
    <xf numFmtId="169" fontId="3" fillId="0" borderId="12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69" fontId="1" fillId="2" borderId="12" xfId="0" applyNumberFormat="1" applyFont="1" applyFill="1" applyBorder="1" applyAlignment="1">
      <alignment horizontal="center" vertical="top" wrapText="1"/>
    </xf>
    <xf numFmtId="169" fontId="1" fillId="2" borderId="13" xfId="0" applyNumberFormat="1" applyFont="1" applyFill="1" applyBorder="1" applyAlignment="1">
      <alignment horizontal="center" vertical="top" wrapText="1"/>
    </xf>
    <xf numFmtId="169" fontId="1" fillId="0" borderId="12" xfId="0" applyNumberFormat="1" applyFont="1" applyBorder="1" applyAlignment="1">
      <alignment horizontal="center" vertical="top" wrapText="1"/>
    </xf>
    <xf numFmtId="169" fontId="1" fillId="0" borderId="1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2" fontId="1" fillId="0" borderId="6" xfId="0" applyNumberFormat="1" applyFont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169" fontId="1" fillId="0" borderId="2" xfId="0" applyNumberFormat="1" applyFont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169" fontId="6" fillId="0" borderId="2" xfId="0" applyNumberFormat="1" applyFont="1" applyBorder="1" applyAlignment="1">
      <alignment horizontal="center" vertical="center" wrapText="1"/>
    </xf>
    <xf numFmtId="169" fontId="6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9" fontId="3" fillId="0" borderId="7" xfId="0" applyNumberFormat="1" applyFont="1" applyBorder="1" applyAlignment="1">
      <alignment horizontal="center" vertical="top" wrapText="1"/>
    </xf>
    <xf numFmtId="169" fontId="3" fillId="0" borderId="8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2" fontId="1" fillId="0" borderId="5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169" fontId="1" fillId="0" borderId="4" xfId="0" applyNumberFormat="1" applyFont="1" applyBorder="1" applyAlignment="1">
      <alignment horizontal="center" vertical="top" wrapText="1"/>
    </xf>
    <xf numFmtId="169" fontId="1" fillId="0" borderId="8" xfId="0" applyNumberFormat="1" applyFont="1" applyBorder="1" applyAlignment="1">
      <alignment horizontal="center" vertical="top" wrapText="1"/>
    </xf>
    <xf numFmtId="169" fontId="1" fillId="0" borderId="6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169" fontId="1" fillId="0" borderId="7" xfId="0" applyNumberFormat="1" applyFont="1" applyBorder="1" applyAlignment="1">
      <alignment horizontal="center" vertical="top" wrapText="1"/>
    </xf>
    <xf numFmtId="169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169" fontId="6" fillId="0" borderId="3" xfId="0" applyNumberFormat="1" applyFont="1" applyBorder="1" applyAlignment="1">
      <alignment horizontal="center" vertical="top" wrapText="1"/>
    </xf>
    <xf numFmtId="169" fontId="6" fillId="0" borderId="4" xfId="0" applyNumberFormat="1" applyFont="1" applyBorder="1" applyAlignment="1">
      <alignment horizontal="center" vertical="top" wrapText="1"/>
    </xf>
    <xf numFmtId="169" fontId="6" fillId="0" borderId="7" xfId="0" applyNumberFormat="1" applyFont="1" applyBorder="1" applyAlignment="1">
      <alignment horizontal="center" vertical="top" wrapText="1"/>
    </xf>
    <xf numFmtId="169" fontId="6" fillId="0" borderId="8" xfId="0" applyNumberFormat="1" applyFont="1" applyBorder="1" applyAlignment="1">
      <alignment horizontal="center" vertical="top" wrapText="1"/>
    </xf>
    <xf numFmtId="169" fontId="6" fillId="0" borderId="5" xfId="0" applyNumberFormat="1" applyFont="1" applyBorder="1" applyAlignment="1">
      <alignment horizontal="center" vertical="top" wrapText="1"/>
    </xf>
    <xf numFmtId="169" fontId="6" fillId="0" borderId="6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9" xfId="0" applyNumberFormat="1" applyFont="1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2" xfId="0" applyBorder="1" applyAlignment="1">
      <alignment vertical="justify" wrapText="1"/>
    </xf>
    <xf numFmtId="0" fontId="0" fillId="0" borderId="1" xfId="0" applyBorder="1" applyAlignment="1">
      <alignment vertical="justify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169" fontId="3" fillId="0" borderId="4" xfId="0" applyNumberFormat="1" applyFont="1" applyBorder="1" applyAlignment="1">
      <alignment horizontal="center" vertical="top" wrapText="1"/>
    </xf>
    <xf numFmtId="169" fontId="3" fillId="0" borderId="6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9" fontId="6" fillId="0" borderId="9" xfId="0" applyNumberFormat="1" applyFont="1" applyBorder="1" applyAlignment="1">
      <alignment horizontal="center" vertical="center" wrapText="1"/>
    </xf>
    <xf numFmtId="169" fontId="6" fillId="0" borderId="3" xfId="0" applyNumberFormat="1" applyFont="1" applyBorder="1" applyAlignment="1">
      <alignment horizontal="center" vertical="center" wrapText="1"/>
    </xf>
    <xf numFmtId="169" fontId="6" fillId="0" borderId="5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top" wrapText="1"/>
    </xf>
    <xf numFmtId="2" fontId="1" fillId="0" borderId="9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169" fontId="1" fillId="0" borderId="2" xfId="0" applyNumberFormat="1" applyFont="1" applyBorder="1" applyAlignment="1">
      <alignment horizontal="center" vertical="top" wrapText="1"/>
    </xf>
    <xf numFmtId="169" fontId="1" fillId="0" borderId="9" xfId="0" applyNumberFormat="1" applyFont="1" applyBorder="1" applyAlignment="1">
      <alignment horizontal="center" vertical="top" wrapText="1"/>
    </xf>
    <xf numFmtId="169" fontId="3" fillId="0" borderId="2" xfId="0" applyNumberFormat="1" applyFont="1" applyBorder="1" applyAlignment="1">
      <alignment horizontal="center" vertical="top" wrapText="1"/>
    </xf>
    <xf numFmtId="169" fontId="3" fillId="0" borderId="9" xfId="0" applyNumberFormat="1" applyFont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1" fillId="0" borderId="15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2"/>
  <sheetViews>
    <sheetView workbookViewId="0" topLeftCell="A52">
      <selection activeCell="B61" sqref="B61:B68"/>
    </sheetView>
  </sheetViews>
  <sheetFormatPr defaultColWidth="9.00390625" defaultRowHeight="12.75"/>
  <cols>
    <col min="1" max="1" width="6.125" style="0" customWidth="1"/>
    <col min="2" max="2" width="39.00390625" style="0" customWidth="1"/>
    <col min="3" max="3" width="17.125" style="0" customWidth="1"/>
    <col min="4" max="4" width="9.125" style="0" hidden="1" customWidth="1"/>
    <col min="5" max="5" width="14.375" style="0" customWidth="1"/>
    <col min="6" max="6" width="1.875" style="0" hidden="1" customWidth="1"/>
    <col min="7" max="7" width="10.125" style="0" customWidth="1"/>
    <col min="8" max="8" width="12.00390625" style="0" customWidth="1"/>
    <col min="9" max="9" width="9.125" style="0" hidden="1" customWidth="1"/>
    <col min="10" max="10" width="13.75390625" style="0" customWidth="1"/>
    <col min="11" max="11" width="9.125" style="0" hidden="1" customWidth="1"/>
    <col min="12" max="12" width="12.875" style="0" customWidth="1"/>
    <col min="13" max="13" width="43.125" style="0" customWidth="1"/>
    <col min="14" max="14" width="46.25390625" style="0" customWidth="1"/>
  </cols>
  <sheetData>
    <row r="1" ht="12" customHeight="1">
      <c r="A1" s="1"/>
    </row>
    <row r="2" spans="1:14" ht="12.75">
      <c r="A2" s="1"/>
      <c r="L2" s="1"/>
      <c r="M2" s="184"/>
      <c r="N2" s="184"/>
    </row>
    <row r="3" spans="1:14" ht="12.75">
      <c r="A3" s="1"/>
      <c r="L3" s="1"/>
      <c r="M3" s="184"/>
      <c r="N3" s="184"/>
    </row>
    <row r="4" spans="1:14" ht="12.75">
      <c r="A4" s="1"/>
      <c r="L4" s="1"/>
      <c r="M4" s="6"/>
      <c r="N4" s="6"/>
    </row>
    <row r="5" spans="1:14" ht="12.75">
      <c r="A5" s="1"/>
      <c r="L5" s="1"/>
      <c r="M5" s="6"/>
      <c r="N5" s="6"/>
    </row>
    <row r="6" spans="1:12" ht="12.75">
      <c r="A6" s="1"/>
      <c r="L6" s="1"/>
    </row>
    <row r="7" spans="1:14" ht="18.75">
      <c r="A7" s="2"/>
      <c r="B7" s="8"/>
      <c r="C7" s="8"/>
      <c r="D7" s="8"/>
      <c r="E7" s="142" t="s">
        <v>68</v>
      </c>
      <c r="F7" s="8"/>
      <c r="G7" s="8"/>
      <c r="H7" s="8" t="s">
        <v>24</v>
      </c>
      <c r="I7" s="8"/>
      <c r="J7" s="8"/>
      <c r="K7" s="8"/>
      <c r="L7" s="8"/>
      <c r="M7" s="8"/>
      <c r="N7" s="9"/>
    </row>
    <row r="8" spans="1:14" ht="15.75">
      <c r="A8" s="294" t="s">
        <v>67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</row>
    <row r="9" spans="1:13" ht="17.25" customHeight="1">
      <c r="A9" s="2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</row>
    <row r="10" ht="15.75">
      <c r="A10" s="2"/>
    </row>
    <row r="11" spans="1:12" ht="16.5" thickBot="1">
      <c r="A11" s="2"/>
      <c r="G11" s="6"/>
      <c r="H11" s="6"/>
      <c r="I11" s="6"/>
      <c r="J11" s="6"/>
      <c r="K11" s="6"/>
      <c r="L11" s="6"/>
    </row>
    <row r="12" spans="1:14" ht="15" customHeight="1" thickBot="1">
      <c r="A12" s="221" t="s">
        <v>0</v>
      </c>
      <c r="B12" s="221" t="s">
        <v>1</v>
      </c>
      <c r="C12" s="221" t="s">
        <v>2</v>
      </c>
      <c r="D12" s="234" t="s">
        <v>3</v>
      </c>
      <c r="E12" s="235"/>
      <c r="F12" s="159" t="s">
        <v>4</v>
      </c>
      <c r="G12" s="269" t="s">
        <v>80</v>
      </c>
      <c r="H12" s="270"/>
      <c r="I12" s="270"/>
      <c r="J12" s="270"/>
      <c r="K12" s="270"/>
      <c r="L12" s="271"/>
      <c r="M12" s="221" t="s">
        <v>5</v>
      </c>
      <c r="N12" s="221" t="s">
        <v>23</v>
      </c>
    </row>
    <row r="13" spans="1:14" ht="15" customHeight="1" thickBot="1">
      <c r="A13" s="222"/>
      <c r="B13" s="222"/>
      <c r="C13" s="222"/>
      <c r="D13" s="230"/>
      <c r="E13" s="231"/>
      <c r="F13" s="159"/>
      <c r="G13" s="274" t="s">
        <v>82</v>
      </c>
      <c r="H13" s="269" t="s">
        <v>81</v>
      </c>
      <c r="I13" s="270"/>
      <c r="J13" s="270"/>
      <c r="K13" s="270"/>
      <c r="L13" s="271"/>
      <c r="M13" s="222"/>
      <c r="N13" s="222"/>
    </row>
    <row r="14" spans="1:14" ht="66.75" customHeight="1" thickBot="1">
      <c r="A14" s="183"/>
      <c r="B14" s="183"/>
      <c r="C14" s="183"/>
      <c r="D14" s="236"/>
      <c r="E14" s="237"/>
      <c r="F14" s="159" t="s">
        <v>39</v>
      </c>
      <c r="G14" s="275"/>
      <c r="H14" s="157" t="s">
        <v>83</v>
      </c>
      <c r="I14" s="265" t="s">
        <v>84</v>
      </c>
      <c r="J14" s="266"/>
      <c r="K14" s="265" t="s">
        <v>85</v>
      </c>
      <c r="L14" s="266"/>
      <c r="M14" s="183"/>
      <c r="N14" s="183"/>
    </row>
    <row r="15" spans="1:14" ht="16.5" thickBot="1">
      <c r="A15" s="3">
        <v>1</v>
      </c>
      <c r="B15" s="13">
        <v>2</v>
      </c>
      <c r="C15" s="13">
        <v>3</v>
      </c>
      <c r="D15" s="272">
        <v>4</v>
      </c>
      <c r="E15" s="273"/>
      <c r="F15" s="159">
        <v>5</v>
      </c>
      <c r="G15" s="80">
        <v>5</v>
      </c>
      <c r="H15" s="116">
        <v>6</v>
      </c>
      <c r="I15" s="272">
        <v>7</v>
      </c>
      <c r="J15" s="273"/>
      <c r="K15" s="272">
        <v>8</v>
      </c>
      <c r="L15" s="273"/>
      <c r="M15" s="13">
        <v>9</v>
      </c>
      <c r="N15" s="13">
        <v>10</v>
      </c>
    </row>
    <row r="16" spans="1:14" ht="16.5" thickBot="1">
      <c r="A16" s="250" t="s">
        <v>7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2"/>
    </row>
    <row r="17" spans="1:14" ht="24" customHeight="1">
      <c r="A17" s="185" t="s">
        <v>21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7"/>
    </row>
    <row r="18" spans="1:14" ht="16.5" customHeight="1" thickBot="1">
      <c r="A18" s="203" t="s">
        <v>22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6"/>
    </row>
    <row r="19" spans="1:14" ht="17.25" customHeight="1" thickBot="1">
      <c r="A19" s="267" t="s">
        <v>30</v>
      </c>
      <c r="B19" s="217" t="s">
        <v>38</v>
      </c>
      <c r="C19" s="253">
        <v>2014</v>
      </c>
      <c r="D19" s="254"/>
      <c r="E19" s="259">
        <f>H19+H21+H22+H24+J19+J21+J22+J23+J24+L19+L21+L22+L23+L24</f>
        <v>604</v>
      </c>
      <c r="F19" s="260"/>
      <c r="G19" s="160"/>
      <c r="H19" s="233">
        <f>331+8</f>
        <v>339</v>
      </c>
      <c r="I19" s="16"/>
      <c r="J19" s="234">
        <f>140</f>
        <v>140</v>
      </c>
      <c r="K19" s="235"/>
      <c r="L19" s="221">
        <v>125</v>
      </c>
      <c r="M19" s="217" t="s">
        <v>25</v>
      </c>
      <c r="N19" s="217" t="s">
        <v>8</v>
      </c>
    </row>
    <row r="20" spans="1:14" ht="12" customHeight="1">
      <c r="A20" s="268"/>
      <c r="B20" s="218"/>
      <c r="C20" s="255"/>
      <c r="D20" s="256"/>
      <c r="E20" s="261"/>
      <c r="F20" s="262"/>
      <c r="G20" s="161"/>
      <c r="H20" s="232"/>
      <c r="I20" s="20"/>
      <c r="J20" s="230"/>
      <c r="K20" s="231"/>
      <c r="L20" s="222"/>
      <c r="M20" s="218"/>
      <c r="N20" s="218"/>
    </row>
    <row r="21" spans="1:14" ht="17.25" customHeight="1">
      <c r="A21" s="268"/>
      <c r="B21" s="218"/>
      <c r="C21" s="255"/>
      <c r="D21" s="256"/>
      <c r="E21" s="261"/>
      <c r="F21" s="262"/>
      <c r="G21" s="161"/>
      <c r="H21" s="24"/>
      <c r="I21" s="20"/>
      <c r="J21" s="230"/>
      <c r="K21" s="231"/>
      <c r="L21" s="22"/>
      <c r="M21" s="23" t="s">
        <v>26</v>
      </c>
      <c r="N21" s="218"/>
    </row>
    <row r="22" spans="1:14" ht="18" customHeight="1">
      <c r="A22" s="268"/>
      <c r="B22" s="218"/>
      <c r="C22" s="255"/>
      <c r="D22" s="256"/>
      <c r="E22" s="261"/>
      <c r="F22" s="262"/>
      <c r="G22" s="161"/>
      <c r="H22" s="24"/>
      <c r="I22" s="20"/>
      <c r="J22" s="230"/>
      <c r="K22" s="231"/>
      <c r="L22" s="22"/>
      <c r="M22" s="23" t="s">
        <v>27</v>
      </c>
      <c r="N22" s="218"/>
    </row>
    <row r="23" spans="1:14" ht="17.25" customHeight="1">
      <c r="A23" s="268"/>
      <c r="B23" s="218"/>
      <c r="C23" s="255"/>
      <c r="D23" s="256"/>
      <c r="E23" s="261"/>
      <c r="F23" s="262"/>
      <c r="G23" s="161"/>
      <c r="H23" s="19"/>
      <c r="I23" s="20"/>
      <c r="J23" s="232"/>
      <c r="K23" s="224"/>
      <c r="L23" s="22"/>
      <c r="M23" s="23" t="s">
        <v>29</v>
      </c>
      <c r="N23" s="218"/>
    </row>
    <row r="24" spans="1:14" ht="17.25" customHeight="1">
      <c r="A24" s="268"/>
      <c r="B24" s="218"/>
      <c r="C24" s="255"/>
      <c r="D24" s="256"/>
      <c r="E24" s="261"/>
      <c r="F24" s="262"/>
      <c r="G24" s="161"/>
      <c r="H24" s="54"/>
      <c r="I24" s="20"/>
      <c r="J24" s="230"/>
      <c r="K24" s="231"/>
      <c r="L24" s="22"/>
      <c r="M24" s="23" t="s">
        <v>28</v>
      </c>
      <c r="N24" s="218"/>
    </row>
    <row r="25" spans="1:14" ht="13.5" customHeight="1" thickBot="1">
      <c r="A25" s="268"/>
      <c r="B25" s="218"/>
      <c r="C25" s="257"/>
      <c r="D25" s="258"/>
      <c r="E25" s="263"/>
      <c r="F25" s="264"/>
      <c r="G25" s="161"/>
      <c r="H25" s="19"/>
      <c r="I25" s="20"/>
      <c r="J25" s="27"/>
      <c r="K25" s="28"/>
      <c r="L25" s="22"/>
      <c r="M25" s="23"/>
      <c r="N25" s="218"/>
    </row>
    <row r="26" spans="1:14" ht="17.25" customHeight="1" thickBot="1">
      <c r="A26" s="268"/>
      <c r="B26" s="218"/>
      <c r="C26" s="14">
        <v>2015</v>
      </c>
      <c r="D26" s="29"/>
      <c r="E26" s="15">
        <f>H26+H27+H28+H30+J26+J27+J28+J29+J30+L26+L27+L28+L29+L30</f>
        <v>596</v>
      </c>
      <c r="F26" s="30"/>
      <c r="G26" s="125"/>
      <c r="H26" s="233">
        <v>331</v>
      </c>
      <c r="I26" s="16"/>
      <c r="J26" s="234">
        <v>140</v>
      </c>
      <c r="K26" s="235"/>
      <c r="L26" s="221">
        <v>125</v>
      </c>
      <c r="M26" s="17" t="s">
        <v>25</v>
      </c>
      <c r="N26" s="218"/>
    </row>
    <row r="27" spans="1:14" ht="15.75" customHeight="1">
      <c r="A27" s="268"/>
      <c r="B27" s="218"/>
      <c r="C27" s="32"/>
      <c r="D27" s="33"/>
      <c r="E27" s="34"/>
      <c r="F27" s="33"/>
      <c r="G27" s="53"/>
      <c r="H27" s="232"/>
      <c r="I27" s="20"/>
      <c r="J27" s="230"/>
      <c r="K27" s="231"/>
      <c r="L27" s="222"/>
      <c r="M27" s="23" t="s">
        <v>26</v>
      </c>
      <c r="N27" s="218"/>
    </row>
    <row r="28" spans="1:14" ht="15.75" customHeight="1">
      <c r="A28" s="268"/>
      <c r="B28" s="218"/>
      <c r="C28" s="32"/>
      <c r="D28" s="33"/>
      <c r="E28" s="34"/>
      <c r="F28" s="33"/>
      <c r="G28" s="53"/>
      <c r="H28" s="24"/>
      <c r="I28" s="20"/>
      <c r="J28" s="230"/>
      <c r="K28" s="231"/>
      <c r="L28" s="22"/>
      <c r="M28" s="23" t="s">
        <v>27</v>
      </c>
      <c r="N28" s="218"/>
    </row>
    <row r="29" spans="1:14" ht="13.5" customHeight="1">
      <c r="A29" s="268"/>
      <c r="B29" s="218"/>
      <c r="C29" s="32"/>
      <c r="D29" s="33"/>
      <c r="E29" s="34"/>
      <c r="F29" s="33"/>
      <c r="G29" s="53"/>
      <c r="H29" s="19"/>
      <c r="I29" s="20"/>
      <c r="J29" s="232"/>
      <c r="K29" s="224"/>
      <c r="L29" s="22"/>
      <c r="M29" s="23" t="s">
        <v>29</v>
      </c>
      <c r="N29" s="218"/>
    </row>
    <row r="30" spans="1:14" ht="18" customHeight="1" thickBot="1">
      <c r="A30" s="268"/>
      <c r="B30" s="218"/>
      <c r="C30" s="35"/>
      <c r="D30" s="16"/>
      <c r="E30" s="36"/>
      <c r="F30" s="16"/>
      <c r="G30" s="109"/>
      <c r="H30" s="96"/>
      <c r="I30" s="37"/>
      <c r="J30" s="236"/>
      <c r="K30" s="237"/>
      <c r="L30" s="47"/>
      <c r="M30" s="23" t="s">
        <v>28</v>
      </c>
      <c r="N30" s="218"/>
    </row>
    <row r="31" spans="1:14" ht="18.75" customHeight="1" thickBot="1">
      <c r="A31" s="268"/>
      <c r="B31" s="218"/>
      <c r="C31" s="14">
        <v>2016</v>
      </c>
      <c r="D31" s="29"/>
      <c r="E31" s="15">
        <f>H31+H32+H33+H35+J31+J32+J33+J34+J35+L31+L32+L33+L34+L35</f>
        <v>596</v>
      </c>
      <c r="F31" s="30"/>
      <c r="G31" s="125"/>
      <c r="H31" s="233">
        <v>331</v>
      </c>
      <c r="I31" s="16"/>
      <c r="J31" s="234">
        <v>140</v>
      </c>
      <c r="K31" s="235"/>
      <c r="L31" s="221">
        <v>125</v>
      </c>
      <c r="M31" s="17" t="s">
        <v>25</v>
      </c>
      <c r="N31" s="218"/>
    </row>
    <row r="32" spans="1:14" ht="14.25" customHeight="1">
      <c r="A32" s="268"/>
      <c r="B32" s="218"/>
      <c r="C32" s="32"/>
      <c r="D32" s="33"/>
      <c r="E32" s="34"/>
      <c r="F32" s="33"/>
      <c r="G32" s="53"/>
      <c r="H32" s="232"/>
      <c r="I32" s="20"/>
      <c r="J32" s="230"/>
      <c r="K32" s="231"/>
      <c r="L32" s="222"/>
      <c r="M32" s="23" t="s">
        <v>26</v>
      </c>
      <c r="N32" s="218"/>
    </row>
    <row r="33" spans="1:14" ht="16.5" customHeight="1">
      <c r="A33" s="268"/>
      <c r="B33" s="218"/>
      <c r="C33" s="32"/>
      <c r="D33" s="33"/>
      <c r="E33" s="34"/>
      <c r="F33" s="33"/>
      <c r="G33" s="53"/>
      <c r="H33" s="24"/>
      <c r="I33" s="20"/>
      <c r="J33" s="230"/>
      <c r="K33" s="231"/>
      <c r="L33" s="22"/>
      <c r="M33" s="23" t="s">
        <v>27</v>
      </c>
      <c r="N33" s="218"/>
    </row>
    <row r="34" spans="1:14" ht="18" customHeight="1">
      <c r="A34" s="268"/>
      <c r="B34" s="218"/>
      <c r="C34" s="32"/>
      <c r="D34" s="33"/>
      <c r="E34" s="34"/>
      <c r="F34" s="33"/>
      <c r="G34" s="53"/>
      <c r="H34" s="19"/>
      <c r="I34" s="20"/>
      <c r="J34" s="232"/>
      <c r="K34" s="224"/>
      <c r="L34" s="22"/>
      <c r="M34" s="23" t="s">
        <v>29</v>
      </c>
      <c r="N34" s="218"/>
    </row>
    <row r="35" spans="1:14" ht="19.5" customHeight="1" thickBot="1">
      <c r="A35" s="268"/>
      <c r="B35" s="218"/>
      <c r="C35" s="32"/>
      <c r="D35" s="33"/>
      <c r="E35" s="34"/>
      <c r="F35" s="33"/>
      <c r="G35" s="53"/>
      <c r="H35" s="134"/>
      <c r="I35" s="135"/>
      <c r="J35" s="198"/>
      <c r="K35" s="199"/>
      <c r="L35" s="136"/>
      <c r="M35" s="23" t="s">
        <v>28</v>
      </c>
      <c r="N35" s="219"/>
    </row>
    <row r="36" spans="1:14" ht="24" customHeight="1" thickBot="1">
      <c r="A36" s="276" t="s">
        <v>31</v>
      </c>
      <c r="B36" s="217" t="s">
        <v>64</v>
      </c>
      <c r="C36" s="120">
        <v>2014</v>
      </c>
      <c r="D36" s="71"/>
      <c r="E36" s="121">
        <f>J36</f>
        <v>20</v>
      </c>
      <c r="F36" s="71"/>
      <c r="G36" s="162"/>
      <c r="H36" s="117"/>
      <c r="I36" s="118"/>
      <c r="J36" s="117">
        <v>20</v>
      </c>
      <c r="K36" s="116"/>
      <c r="L36" s="80"/>
      <c r="M36" s="221" t="s">
        <v>35</v>
      </c>
      <c r="N36" s="221"/>
    </row>
    <row r="37" spans="1:14" ht="26.25" customHeight="1" thickBot="1">
      <c r="A37" s="277"/>
      <c r="B37" s="218"/>
      <c r="C37" s="14">
        <v>2015</v>
      </c>
      <c r="D37" s="30"/>
      <c r="E37" s="122">
        <f>J37</f>
        <v>20</v>
      </c>
      <c r="F37" s="30"/>
      <c r="G37" s="125"/>
      <c r="H37" s="119"/>
      <c r="I37" s="31"/>
      <c r="J37" s="119">
        <v>20</v>
      </c>
      <c r="K37" s="11"/>
      <c r="L37" s="10"/>
      <c r="M37" s="183"/>
      <c r="N37" s="183"/>
    </row>
    <row r="38" spans="1:14" ht="26.25" customHeight="1" thickBot="1">
      <c r="A38" s="278"/>
      <c r="B38" s="219"/>
      <c r="C38" s="14">
        <v>2016</v>
      </c>
      <c r="D38" s="30"/>
      <c r="E38" s="122">
        <f>J38</f>
        <v>20</v>
      </c>
      <c r="F38" s="30"/>
      <c r="G38" s="125"/>
      <c r="H38" s="119"/>
      <c r="I38" s="31"/>
      <c r="J38" s="137">
        <v>20</v>
      </c>
      <c r="K38" s="11"/>
      <c r="L38" s="10"/>
      <c r="M38" s="22"/>
      <c r="N38" s="22"/>
    </row>
    <row r="39" spans="1:14" ht="18" customHeight="1">
      <c r="A39" s="267" t="s">
        <v>32</v>
      </c>
      <c r="B39" s="217" t="s">
        <v>37</v>
      </c>
      <c r="C39" s="14">
        <v>2014</v>
      </c>
      <c r="D39" s="30"/>
      <c r="E39" s="15">
        <f>J39+J40+J41</f>
        <v>50</v>
      </c>
      <c r="F39" s="30"/>
      <c r="G39" s="125"/>
      <c r="H39" s="10"/>
      <c r="I39" s="31"/>
      <c r="J39" s="39">
        <v>20</v>
      </c>
      <c r="K39" s="40"/>
      <c r="L39" s="43"/>
      <c r="M39" s="17" t="s">
        <v>25</v>
      </c>
      <c r="N39" s="217" t="s">
        <v>58</v>
      </c>
    </row>
    <row r="40" spans="1:14" ht="15.75" customHeight="1" thickBot="1">
      <c r="A40" s="268"/>
      <c r="B40" s="218"/>
      <c r="C40" s="32"/>
      <c r="D40" s="33"/>
      <c r="E40" s="18"/>
      <c r="F40" s="33"/>
      <c r="G40" s="53"/>
      <c r="H40" s="19"/>
      <c r="I40" s="20"/>
      <c r="J40" s="24">
        <v>25</v>
      </c>
      <c r="K40" s="28"/>
      <c r="L40" s="27"/>
      <c r="M40" s="23" t="s">
        <v>26</v>
      </c>
      <c r="N40" s="218"/>
    </row>
    <row r="41" spans="1:14" ht="18.75" customHeight="1" thickBot="1">
      <c r="A41" s="268"/>
      <c r="B41" s="218"/>
      <c r="C41" s="32"/>
      <c r="D41" s="33"/>
      <c r="E41" s="18"/>
      <c r="F41" s="33"/>
      <c r="G41" s="53"/>
      <c r="H41" s="19"/>
      <c r="I41" s="20"/>
      <c r="J41" s="24">
        <v>5</v>
      </c>
      <c r="K41" s="44"/>
      <c r="L41" s="45"/>
      <c r="M41" s="38" t="s">
        <v>27</v>
      </c>
      <c r="N41" s="218"/>
    </row>
    <row r="42" spans="1:14" ht="18.75" customHeight="1">
      <c r="A42" s="268"/>
      <c r="B42" s="218"/>
      <c r="C42" s="14">
        <v>2015</v>
      </c>
      <c r="D42" s="30"/>
      <c r="E42" s="15">
        <f>J42+J43+J44</f>
        <v>50</v>
      </c>
      <c r="F42" s="30"/>
      <c r="G42" s="125"/>
      <c r="H42" s="10"/>
      <c r="I42" s="31"/>
      <c r="J42" s="39">
        <v>20</v>
      </c>
      <c r="K42" s="28"/>
      <c r="L42" s="43"/>
      <c r="M42" s="17" t="s">
        <v>25</v>
      </c>
      <c r="N42" s="218"/>
    </row>
    <row r="43" spans="1:14" ht="18.75" customHeight="1" thickBot="1">
      <c r="A43" s="268"/>
      <c r="B43" s="218"/>
      <c r="C43" s="32"/>
      <c r="D43" s="33"/>
      <c r="E43" s="18"/>
      <c r="F43" s="33"/>
      <c r="G43" s="53"/>
      <c r="H43" s="19"/>
      <c r="I43" s="20"/>
      <c r="J43" s="24">
        <v>25</v>
      </c>
      <c r="K43" s="28"/>
      <c r="L43" s="27"/>
      <c r="M43" s="23" t="s">
        <v>26</v>
      </c>
      <c r="N43" s="218"/>
    </row>
    <row r="44" spans="1:14" ht="18.75" customHeight="1" thickBot="1">
      <c r="A44" s="268"/>
      <c r="B44" s="218"/>
      <c r="C44" s="35"/>
      <c r="D44" s="16"/>
      <c r="E44" s="26"/>
      <c r="F44" s="16"/>
      <c r="G44" s="109"/>
      <c r="H44" s="12"/>
      <c r="I44" s="37"/>
      <c r="J44" s="24">
        <v>5</v>
      </c>
      <c r="K44" s="44"/>
      <c r="L44" s="45"/>
      <c r="M44" s="38" t="s">
        <v>27</v>
      </c>
      <c r="N44" s="218"/>
    </row>
    <row r="45" spans="1:14" ht="18.75" customHeight="1">
      <c r="A45" s="268"/>
      <c r="B45" s="218"/>
      <c r="C45" s="14">
        <v>2016</v>
      </c>
      <c r="D45" s="30"/>
      <c r="E45" s="15">
        <f>J45+J46+J47</f>
        <v>50</v>
      </c>
      <c r="F45" s="30"/>
      <c r="G45" s="125"/>
      <c r="H45" s="10"/>
      <c r="I45" s="31"/>
      <c r="J45" s="39">
        <v>20</v>
      </c>
      <c r="K45" s="28"/>
      <c r="L45" s="43"/>
      <c r="M45" s="17" t="s">
        <v>25</v>
      </c>
      <c r="N45" s="218"/>
    </row>
    <row r="46" spans="1:14" ht="18.75" customHeight="1" thickBot="1">
      <c r="A46" s="268"/>
      <c r="B46" s="218"/>
      <c r="C46" s="32"/>
      <c r="D46" s="33"/>
      <c r="E46" s="18"/>
      <c r="F46" s="33"/>
      <c r="G46" s="53"/>
      <c r="H46" s="19"/>
      <c r="I46" s="20"/>
      <c r="J46" s="24">
        <v>25</v>
      </c>
      <c r="K46" s="28"/>
      <c r="L46" s="27"/>
      <c r="M46" s="23" t="s">
        <v>26</v>
      </c>
      <c r="N46" s="218"/>
    </row>
    <row r="47" spans="1:14" ht="18.75" customHeight="1" thickBot="1">
      <c r="A47" s="279"/>
      <c r="B47" s="219"/>
      <c r="C47" s="35"/>
      <c r="D47" s="16"/>
      <c r="E47" s="26"/>
      <c r="F47" s="16"/>
      <c r="G47" s="109"/>
      <c r="H47" s="12"/>
      <c r="I47" s="37"/>
      <c r="J47" s="24">
        <v>5</v>
      </c>
      <c r="K47" s="44"/>
      <c r="L47" s="45"/>
      <c r="M47" s="38" t="s">
        <v>27</v>
      </c>
      <c r="N47" s="219"/>
    </row>
    <row r="48" spans="1:14" ht="14.25" customHeight="1">
      <c r="A48" s="217" t="s">
        <v>65</v>
      </c>
      <c r="B48" s="217" t="s">
        <v>41</v>
      </c>
      <c r="C48" s="234"/>
      <c r="D48" s="235"/>
      <c r="E48" s="238"/>
      <c r="F48" s="239"/>
      <c r="G48" s="133"/>
      <c r="H48" s="91"/>
      <c r="I48" s="40"/>
      <c r="J48" s="234"/>
      <c r="K48" s="235"/>
      <c r="L48" s="7"/>
      <c r="M48" s="217" t="s">
        <v>35</v>
      </c>
      <c r="N48" s="17" t="s">
        <v>36</v>
      </c>
    </row>
    <row r="49" spans="1:14" ht="17.25" customHeight="1">
      <c r="A49" s="218"/>
      <c r="B49" s="218"/>
      <c r="C49" s="240">
        <v>2014</v>
      </c>
      <c r="D49" s="242"/>
      <c r="E49" s="215">
        <f>J49</f>
        <v>0</v>
      </c>
      <c r="F49" s="216"/>
      <c r="G49" s="98"/>
      <c r="H49" s="50"/>
      <c r="I49" s="51"/>
      <c r="J49" s="232">
        <v>0</v>
      </c>
      <c r="K49" s="224"/>
      <c r="L49" s="52"/>
      <c r="M49" s="218"/>
      <c r="N49" s="23"/>
    </row>
    <row r="50" spans="1:14" ht="16.5" customHeight="1">
      <c r="A50" s="218"/>
      <c r="B50" s="218"/>
      <c r="C50" s="240">
        <v>2015</v>
      </c>
      <c r="D50" s="242"/>
      <c r="E50" s="215">
        <f>J50</f>
        <v>0</v>
      </c>
      <c r="F50" s="216"/>
      <c r="G50" s="98"/>
      <c r="H50" s="50"/>
      <c r="I50" s="28"/>
      <c r="J50" s="232">
        <v>0</v>
      </c>
      <c r="K50" s="224"/>
      <c r="L50" s="53"/>
      <c r="M50" s="218"/>
      <c r="N50" s="23"/>
    </row>
    <row r="51" spans="1:14" ht="17.25" customHeight="1">
      <c r="A51" s="218"/>
      <c r="B51" s="218"/>
      <c r="C51" s="240">
        <v>2016</v>
      </c>
      <c r="D51" s="242"/>
      <c r="E51" s="215">
        <f>J51</f>
        <v>0</v>
      </c>
      <c r="F51" s="216"/>
      <c r="G51" s="98"/>
      <c r="H51" s="50"/>
      <c r="I51" s="28"/>
      <c r="J51" s="232">
        <v>0</v>
      </c>
      <c r="K51" s="224"/>
      <c r="L51" s="53"/>
      <c r="M51" s="218"/>
      <c r="N51" s="23"/>
    </row>
    <row r="52" spans="1:14" ht="15.75" customHeight="1" thickBot="1">
      <c r="A52" s="219"/>
      <c r="B52" s="219"/>
      <c r="C52" s="241"/>
      <c r="D52" s="227"/>
      <c r="E52" s="226"/>
      <c r="F52" s="227"/>
      <c r="G52" s="156"/>
      <c r="H52" s="103"/>
      <c r="I52" s="95"/>
      <c r="J52" s="220"/>
      <c r="K52" s="197"/>
      <c r="L52" s="109"/>
      <c r="M52" s="219"/>
      <c r="N52" s="38"/>
    </row>
    <row r="53" spans="1:14" ht="24" customHeight="1" thickBot="1">
      <c r="A53" s="250" t="s">
        <v>42</v>
      </c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2"/>
      <c r="N53" s="17"/>
    </row>
    <row r="54" spans="1:14" ht="18" customHeight="1" thickBot="1">
      <c r="A54" s="250" t="s">
        <v>43</v>
      </c>
      <c r="B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2"/>
      <c r="N54" s="55"/>
    </row>
    <row r="55" spans="1:14" ht="13.5" customHeight="1">
      <c r="A55" s="217" t="s">
        <v>10</v>
      </c>
      <c r="B55" s="217" t="s">
        <v>44</v>
      </c>
      <c r="C55" s="247">
        <v>2014</v>
      </c>
      <c r="D55" s="56"/>
      <c r="E55" s="211">
        <f>J55</f>
        <v>97.3</v>
      </c>
      <c r="F55" s="31"/>
      <c r="G55" s="31"/>
      <c r="H55" s="213"/>
      <c r="I55" s="57"/>
      <c r="J55" s="200">
        <v>97.3</v>
      </c>
      <c r="K55" s="57"/>
      <c r="L55" s="304"/>
      <c r="M55" s="302" t="s">
        <v>63</v>
      </c>
      <c r="N55" s="217" t="s">
        <v>45</v>
      </c>
    </row>
    <row r="56" spans="1:14" ht="13.5" customHeight="1" thickBot="1">
      <c r="A56" s="218"/>
      <c r="B56" s="218"/>
      <c r="C56" s="248"/>
      <c r="D56" s="59"/>
      <c r="E56" s="212"/>
      <c r="F56" s="37"/>
      <c r="G56" s="37"/>
      <c r="H56" s="214"/>
      <c r="I56" s="60"/>
      <c r="J56" s="201"/>
      <c r="K56" s="60"/>
      <c r="L56" s="305"/>
      <c r="M56" s="303"/>
      <c r="N56" s="218"/>
    </row>
    <row r="57" spans="1:14" ht="13.5" customHeight="1">
      <c r="A57" s="218"/>
      <c r="B57" s="218"/>
      <c r="C57" s="247">
        <v>2015</v>
      </c>
      <c r="D57" s="61"/>
      <c r="E57" s="211">
        <f>J57</f>
        <v>97.3</v>
      </c>
      <c r="F57" s="31"/>
      <c r="G57" s="31"/>
      <c r="H57" s="213"/>
      <c r="I57" s="57"/>
      <c r="J57" s="200">
        <v>97.3</v>
      </c>
      <c r="K57" s="57"/>
      <c r="L57" s="304"/>
      <c r="M57" s="303"/>
      <c r="N57" s="218"/>
    </row>
    <row r="58" spans="1:14" ht="15.75" customHeight="1" thickBot="1">
      <c r="A58" s="218"/>
      <c r="B58" s="218"/>
      <c r="C58" s="248"/>
      <c r="D58" s="59"/>
      <c r="E58" s="212"/>
      <c r="F58" s="37"/>
      <c r="G58" s="37"/>
      <c r="H58" s="214"/>
      <c r="I58" s="60"/>
      <c r="J58" s="201"/>
      <c r="K58" s="60"/>
      <c r="L58" s="305"/>
      <c r="M58" s="303"/>
      <c r="N58" s="218"/>
    </row>
    <row r="59" spans="1:14" ht="12.75" customHeight="1">
      <c r="A59" s="218"/>
      <c r="B59" s="218"/>
      <c r="C59" s="247">
        <v>2016</v>
      </c>
      <c r="D59" s="61"/>
      <c r="E59" s="211">
        <f>J59</f>
        <v>97.3</v>
      </c>
      <c r="F59" s="31"/>
      <c r="G59" s="31"/>
      <c r="H59" s="213"/>
      <c r="I59" s="57"/>
      <c r="J59" s="200">
        <v>97.3</v>
      </c>
      <c r="K59" s="57"/>
      <c r="L59" s="295"/>
      <c r="M59" s="303"/>
      <c r="N59" s="218"/>
    </row>
    <row r="60" spans="1:14" ht="50.25" customHeight="1" thickBot="1">
      <c r="A60" s="219"/>
      <c r="B60" s="218"/>
      <c r="C60" s="248"/>
      <c r="D60" s="59"/>
      <c r="E60" s="212"/>
      <c r="F60" s="37"/>
      <c r="G60" s="37"/>
      <c r="H60" s="214"/>
      <c r="I60" s="60"/>
      <c r="J60" s="201"/>
      <c r="K60" s="60"/>
      <c r="L60" s="296"/>
      <c r="M60" s="303"/>
      <c r="N60" s="219"/>
    </row>
    <row r="61" spans="1:14" ht="32.25" customHeight="1">
      <c r="A61" s="221" t="s">
        <v>11</v>
      </c>
      <c r="B61" s="217" t="s">
        <v>90</v>
      </c>
      <c r="C61" s="247">
        <v>2014</v>
      </c>
      <c r="D61" s="282"/>
      <c r="E61" s="211">
        <f>J61+H64+H63</f>
        <v>53</v>
      </c>
      <c r="F61" s="62"/>
      <c r="G61" s="62"/>
      <c r="H61" s="200">
        <v>0</v>
      </c>
      <c r="I61" s="63"/>
      <c r="J61" s="200">
        <v>37</v>
      </c>
      <c r="K61" s="57"/>
      <c r="L61" s="295"/>
      <c r="M61" s="221" t="s">
        <v>63</v>
      </c>
      <c r="N61" s="217" t="s">
        <v>36</v>
      </c>
    </row>
    <row r="62" spans="1:14" ht="21.75" customHeight="1" thickBot="1">
      <c r="A62" s="222"/>
      <c r="B62" s="218"/>
      <c r="C62" s="283"/>
      <c r="D62" s="284"/>
      <c r="E62" s="286"/>
      <c r="F62" s="64"/>
      <c r="G62" s="64"/>
      <c r="H62" s="201"/>
      <c r="I62" s="65"/>
      <c r="J62" s="201"/>
      <c r="K62" s="60"/>
      <c r="L62" s="296"/>
      <c r="M62" s="183"/>
      <c r="N62" s="218"/>
    </row>
    <row r="63" spans="1:14" ht="21.75" customHeight="1" thickBot="1">
      <c r="A63" s="222"/>
      <c r="B63" s="218"/>
      <c r="C63" s="283"/>
      <c r="D63" s="284"/>
      <c r="E63" s="286"/>
      <c r="F63" s="64"/>
      <c r="G63" s="64"/>
      <c r="H63" s="101">
        <v>6.4</v>
      </c>
      <c r="I63" s="65"/>
      <c r="J63" s="101"/>
      <c r="K63" s="60"/>
      <c r="L63" s="102"/>
      <c r="M63" s="80" t="s">
        <v>76</v>
      </c>
      <c r="N63" s="218"/>
    </row>
    <row r="64" spans="1:14" ht="23.25" customHeight="1" thickBot="1">
      <c r="A64" s="222"/>
      <c r="B64" s="218"/>
      <c r="C64" s="248"/>
      <c r="D64" s="285"/>
      <c r="E64" s="212"/>
      <c r="F64" s="64"/>
      <c r="G64" s="64"/>
      <c r="H64" s="101">
        <v>9.6</v>
      </c>
      <c r="I64" s="65"/>
      <c r="J64" s="101"/>
      <c r="K64" s="60"/>
      <c r="L64" s="102"/>
      <c r="M64" s="80" t="s">
        <v>77</v>
      </c>
      <c r="N64" s="218"/>
    </row>
    <row r="65" spans="1:14" ht="46.5" customHeight="1" thickBot="1">
      <c r="A65" s="222"/>
      <c r="B65" s="218"/>
      <c r="C65" s="247">
        <v>2015</v>
      </c>
      <c r="D65" s="282"/>
      <c r="E65" s="211">
        <f>J65+H66</f>
        <v>91.31</v>
      </c>
      <c r="F65" s="66"/>
      <c r="G65" s="66"/>
      <c r="H65" s="67"/>
      <c r="I65" s="68"/>
      <c r="J65" s="69">
        <v>67.31</v>
      </c>
      <c r="K65" s="70"/>
      <c r="L65" s="71"/>
      <c r="M65" s="55" t="s">
        <v>63</v>
      </c>
      <c r="N65" s="218"/>
    </row>
    <row r="66" spans="1:14" ht="37.5" customHeight="1" thickBot="1">
      <c r="A66" s="222"/>
      <c r="B66" s="218"/>
      <c r="C66" s="248"/>
      <c r="D66" s="285"/>
      <c r="E66" s="212"/>
      <c r="F66" s="64"/>
      <c r="G66" s="64"/>
      <c r="H66" s="106">
        <v>24</v>
      </c>
      <c r="I66" s="65"/>
      <c r="J66" s="101"/>
      <c r="K66" s="60"/>
      <c r="L66" s="16"/>
      <c r="M66" s="107" t="s">
        <v>35</v>
      </c>
      <c r="N66" s="218"/>
    </row>
    <row r="67" spans="1:14" ht="48.75" customHeight="1" thickBot="1">
      <c r="A67" s="222"/>
      <c r="B67" s="218"/>
      <c r="C67" s="247">
        <v>2016</v>
      </c>
      <c r="D67" s="282"/>
      <c r="E67" s="287">
        <f>J67+H68</f>
        <v>91.31</v>
      </c>
      <c r="F67" s="64"/>
      <c r="G67" s="81"/>
      <c r="H67" s="106"/>
      <c r="I67" s="65"/>
      <c r="J67" s="101">
        <v>67.31</v>
      </c>
      <c r="K67" s="60"/>
      <c r="L67" s="16"/>
      <c r="M67" s="55" t="s">
        <v>63</v>
      </c>
      <c r="N67" s="218"/>
    </row>
    <row r="68" spans="1:14" ht="36.75" customHeight="1" thickBot="1">
      <c r="A68" s="183"/>
      <c r="B68" s="219"/>
      <c r="C68" s="283"/>
      <c r="D68" s="284"/>
      <c r="E68" s="288"/>
      <c r="F68" s="66"/>
      <c r="G68" s="81"/>
      <c r="H68" s="67">
        <v>24</v>
      </c>
      <c r="I68" s="68"/>
      <c r="J68" s="108"/>
      <c r="K68" s="74"/>
      <c r="L68" s="16"/>
      <c r="M68" s="80" t="s">
        <v>35</v>
      </c>
      <c r="N68" s="219"/>
    </row>
    <row r="69" spans="1:14" ht="81.75" customHeight="1" thickBot="1">
      <c r="A69" s="19" t="s">
        <v>91</v>
      </c>
      <c r="B69" s="141" t="s">
        <v>92</v>
      </c>
      <c r="C69" s="171">
        <v>2014</v>
      </c>
      <c r="D69" s="100"/>
      <c r="E69" s="128">
        <f>J69</f>
        <v>30.31</v>
      </c>
      <c r="F69" s="72"/>
      <c r="G69" s="154"/>
      <c r="H69" s="67"/>
      <c r="I69" s="73"/>
      <c r="J69" s="69">
        <v>30.31</v>
      </c>
      <c r="K69" s="74"/>
      <c r="L69" s="33"/>
      <c r="M69" s="107" t="s">
        <v>56</v>
      </c>
      <c r="N69" s="141"/>
    </row>
    <row r="70" spans="1:14" ht="28.5" customHeight="1" thickBot="1">
      <c r="A70" s="234" t="s">
        <v>60</v>
      </c>
      <c r="B70" s="217" t="s">
        <v>66</v>
      </c>
      <c r="C70" s="115">
        <v>2014</v>
      </c>
      <c r="D70" s="100"/>
      <c r="E70" s="104">
        <f>H70</f>
        <v>0</v>
      </c>
      <c r="F70" s="72"/>
      <c r="G70" s="154"/>
      <c r="H70" s="124">
        <v>0</v>
      </c>
      <c r="I70" s="73"/>
      <c r="J70" s="105"/>
      <c r="K70" s="74"/>
      <c r="L70" s="125"/>
      <c r="M70" s="221" t="s">
        <v>35</v>
      </c>
      <c r="N70" s="221" t="s">
        <v>61</v>
      </c>
    </row>
    <row r="71" spans="1:14" ht="22.5" customHeight="1" thickBot="1">
      <c r="A71" s="230"/>
      <c r="B71" s="218"/>
      <c r="C71" s="126">
        <v>2015</v>
      </c>
      <c r="D71" s="126"/>
      <c r="E71" s="128">
        <f>H71</f>
        <v>0</v>
      </c>
      <c r="F71" s="66"/>
      <c r="G71" s="81"/>
      <c r="H71" s="127">
        <v>0</v>
      </c>
      <c r="I71" s="68"/>
      <c r="J71" s="69"/>
      <c r="K71" s="70"/>
      <c r="L71" s="71"/>
      <c r="M71" s="222"/>
      <c r="N71" s="222"/>
    </row>
    <row r="72" spans="1:14" ht="61.5" customHeight="1" thickBot="1">
      <c r="A72" s="236"/>
      <c r="B72" s="219"/>
      <c r="C72" s="100">
        <v>2016</v>
      </c>
      <c r="D72" s="100"/>
      <c r="E72" s="128">
        <f>H72</f>
        <v>0</v>
      </c>
      <c r="F72" s="72"/>
      <c r="G72" s="154"/>
      <c r="H72" s="123">
        <v>0</v>
      </c>
      <c r="I72" s="73"/>
      <c r="J72" s="69"/>
      <c r="K72" s="74"/>
      <c r="L72" s="20"/>
      <c r="M72" s="183"/>
      <c r="N72" s="183"/>
    </row>
    <row r="73" spans="1:14" ht="16.5" customHeight="1">
      <c r="A73" s="238" t="s">
        <v>46</v>
      </c>
      <c r="B73" s="246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75"/>
    </row>
    <row r="74" spans="1:14" ht="16.5" thickBot="1">
      <c r="A74" s="203" t="s">
        <v>9</v>
      </c>
      <c r="B74" s="204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4"/>
      <c r="N74" s="206"/>
    </row>
    <row r="75" spans="1:14" ht="18.75" customHeight="1">
      <c r="A75" s="195" t="s">
        <v>47</v>
      </c>
      <c r="B75" s="207" t="s">
        <v>54</v>
      </c>
      <c r="C75" s="238">
        <v>2014</v>
      </c>
      <c r="D75" s="239"/>
      <c r="E75" s="188">
        <f>H75+J75+L75</f>
        <v>2000</v>
      </c>
      <c r="F75" s="280"/>
      <c r="G75" s="299"/>
      <c r="H75" s="297">
        <f>400</f>
        <v>400</v>
      </c>
      <c r="I75" s="11"/>
      <c r="J75" s="233">
        <v>1260</v>
      </c>
      <c r="K75" s="223"/>
      <c r="L75" s="292">
        <v>340</v>
      </c>
      <c r="M75" s="221" t="s">
        <v>56</v>
      </c>
      <c r="N75" s="217" t="s">
        <v>49</v>
      </c>
    </row>
    <row r="76" spans="1:14" ht="14.25" customHeight="1">
      <c r="A76" s="196"/>
      <c r="B76" s="208"/>
      <c r="C76" s="240"/>
      <c r="D76" s="242"/>
      <c r="E76" s="215"/>
      <c r="F76" s="216"/>
      <c r="G76" s="300"/>
      <c r="H76" s="298"/>
      <c r="I76" s="49"/>
      <c r="J76" s="232"/>
      <c r="K76" s="224"/>
      <c r="L76" s="293"/>
      <c r="M76" s="222"/>
      <c r="N76" s="218"/>
    </row>
    <row r="77" spans="1:14" ht="13.5" customHeight="1" thickBot="1">
      <c r="A77" s="196"/>
      <c r="B77" s="208"/>
      <c r="C77" s="240"/>
      <c r="D77" s="242"/>
      <c r="E77" s="173"/>
      <c r="F77" s="281"/>
      <c r="G77" s="301"/>
      <c r="H77" s="298"/>
      <c r="I77" s="25"/>
      <c r="J77" s="232"/>
      <c r="K77" s="224"/>
      <c r="L77" s="293"/>
      <c r="M77" s="222"/>
      <c r="N77" s="218"/>
    </row>
    <row r="78" spans="1:14" ht="36" customHeight="1" thickBot="1">
      <c r="A78" s="196"/>
      <c r="B78" s="208"/>
      <c r="C78" s="210">
        <v>2015</v>
      </c>
      <c r="D78" s="182"/>
      <c r="E78" s="228">
        <f>H78+J78+L78</f>
        <v>2000</v>
      </c>
      <c r="F78" s="229"/>
      <c r="G78" s="163"/>
      <c r="H78" s="79">
        <v>400</v>
      </c>
      <c r="I78" s="42"/>
      <c r="J78" s="193">
        <v>1260</v>
      </c>
      <c r="K78" s="194"/>
      <c r="L78" s="129">
        <v>340</v>
      </c>
      <c r="M78" s="81" t="s">
        <v>56</v>
      </c>
      <c r="N78" s="218"/>
    </row>
    <row r="79" spans="1:14" ht="39" customHeight="1" thickBot="1">
      <c r="A79" s="180"/>
      <c r="B79" s="209"/>
      <c r="C79" s="241">
        <v>2016</v>
      </c>
      <c r="D79" s="245"/>
      <c r="E79" s="226">
        <f>H79+J79+L79</f>
        <v>2000</v>
      </c>
      <c r="F79" s="249"/>
      <c r="G79" s="164"/>
      <c r="H79" s="47">
        <v>400</v>
      </c>
      <c r="I79" s="83"/>
      <c r="J79" s="193">
        <v>1260</v>
      </c>
      <c r="K79" s="194"/>
      <c r="L79" s="130">
        <v>340</v>
      </c>
      <c r="M79" s="81" t="s">
        <v>56</v>
      </c>
      <c r="N79" s="219"/>
    </row>
    <row r="80" spans="1:14" ht="24" customHeight="1" thickBot="1">
      <c r="A80" s="217" t="s">
        <v>15</v>
      </c>
      <c r="B80" s="217" t="s">
        <v>55</v>
      </c>
      <c r="C80" s="78">
        <v>2014</v>
      </c>
      <c r="D80" s="58"/>
      <c r="E80" s="99">
        <f>H80+J80</f>
        <v>242.5</v>
      </c>
      <c r="F80" s="71"/>
      <c r="G80" s="162"/>
      <c r="H80" s="111">
        <v>0</v>
      </c>
      <c r="I80" s="85"/>
      <c r="J80" s="41">
        <f>100+130+12.5</f>
        <v>242.5</v>
      </c>
      <c r="K80" s="86"/>
      <c r="L80" s="87"/>
      <c r="M80" s="289" t="s">
        <v>57</v>
      </c>
      <c r="N80" s="217" t="s">
        <v>59</v>
      </c>
    </row>
    <row r="81" spans="1:14" ht="22.5" customHeight="1" thickBot="1">
      <c r="A81" s="218"/>
      <c r="B81" s="218"/>
      <c r="C81" s="48">
        <v>2015</v>
      </c>
      <c r="D81" s="49"/>
      <c r="E81" s="84">
        <f>H81+J81</f>
        <v>100</v>
      </c>
      <c r="F81" s="33"/>
      <c r="G81" s="53"/>
      <c r="H81" s="24">
        <v>0</v>
      </c>
      <c r="I81" s="88"/>
      <c r="J81" s="132">
        <v>100</v>
      </c>
      <c r="K81" s="89"/>
      <c r="L81" s="90"/>
      <c r="M81" s="290"/>
      <c r="N81" s="218"/>
    </row>
    <row r="82" spans="1:14" ht="53.25" customHeight="1" thickBot="1">
      <c r="A82" s="219"/>
      <c r="B82" s="219"/>
      <c r="C82" s="78">
        <v>2016</v>
      </c>
      <c r="D82" s="58"/>
      <c r="E82" s="84">
        <f>H82+J82</f>
        <v>100</v>
      </c>
      <c r="F82" s="71"/>
      <c r="G82" s="162"/>
      <c r="H82" s="41">
        <v>0</v>
      </c>
      <c r="I82" s="85"/>
      <c r="J82" s="41">
        <v>100</v>
      </c>
      <c r="K82" s="86"/>
      <c r="L82" s="87"/>
      <c r="M82" s="291"/>
      <c r="N82" s="219"/>
    </row>
    <row r="83" spans="1:14" ht="16.5" customHeight="1" thickBot="1">
      <c r="A83" s="217" t="s">
        <v>48</v>
      </c>
      <c r="B83" s="217" t="s">
        <v>69</v>
      </c>
      <c r="C83" s="133">
        <v>2014</v>
      </c>
      <c r="D83" s="44"/>
      <c r="E83" s="148">
        <f>J83</f>
        <v>3177.8079</v>
      </c>
      <c r="F83" s="139"/>
      <c r="G83" s="165"/>
      <c r="H83" s="79">
        <v>0</v>
      </c>
      <c r="I83" s="223"/>
      <c r="J83" s="147">
        <f>J86+J87+J88</f>
        <v>3177.8079</v>
      </c>
      <c r="K83" s="86"/>
      <c r="L83" s="87"/>
      <c r="M83" s="7" t="s">
        <v>33</v>
      </c>
      <c r="N83" s="217" t="s">
        <v>12</v>
      </c>
    </row>
    <row r="84" spans="1:14" ht="18" customHeight="1" thickBot="1">
      <c r="A84" s="218"/>
      <c r="B84" s="218"/>
      <c r="C84" s="138">
        <v>2015</v>
      </c>
      <c r="D84" s="28"/>
      <c r="E84" s="128">
        <f>J84</f>
        <v>0</v>
      </c>
      <c r="F84" s="140"/>
      <c r="G84" s="166"/>
      <c r="H84" s="79">
        <v>0</v>
      </c>
      <c r="I84" s="224"/>
      <c r="J84" s="132">
        <v>0</v>
      </c>
      <c r="K84" s="89"/>
      <c r="L84" s="87"/>
      <c r="M84" s="146" t="s">
        <v>33</v>
      </c>
      <c r="N84" s="218"/>
    </row>
    <row r="85" spans="1:14" ht="51.75" customHeight="1" thickBot="1">
      <c r="A85" s="219"/>
      <c r="B85" s="219"/>
      <c r="C85" s="78">
        <v>2016</v>
      </c>
      <c r="D85" s="44"/>
      <c r="E85" s="84">
        <f>H85+J85</f>
        <v>0</v>
      </c>
      <c r="F85" s="139"/>
      <c r="G85" s="165"/>
      <c r="H85" s="79">
        <v>0</v>
      </c>
      <c r="I85" s="225"/>
      <c r="J85" s="41">
        <v>0</v>
      </c>
      <c r="K85" s="86"/>
      <c r="L85" s="87"/>
      <c r="M85" s="146" t="s">
        <v>33</v>
      </c>
      <c r="N85" s="219"/>
    </row>
    <row r="86" spans="1:15" ht="22.5" customHeight="1" thickBot="1">
      <c r="A86" s="145" t="s">
        <v>70</v>
      </c>
      <c r="B86" s="145" t="s">
        <v>73</v>
      </c>
      <c r="C86" s="238">
        <v>2014</v>
      </c>
      <c r="D86" s="40"/>
      <c r="E86" s="170">
        <f aca="true" t="shared" si="0" ref="E86:E91">J86</f>
        <v>407.5</v>
      </c>
      <c r="F86" s="143"/>
      <c r="G86" s="167"/>
      <c r="H86" s="39"/>
      <c r="I86" s="25"/>
      <c r="J86" s="39">
        <f>500-92.5</f>
        <v>407.5</v>
      </c>
      <c r="K86" s="92"/>
      <c r="L86" s="144"/>
      <c r="M86" s="146" t="s">
        <v>33</v>
      </c>
      <c r="N86" s="145"/>
      <c r="O86" t="s">
        <v>88</v>
      </c>
    </row>
    <row r="87" spans="1:14" ht="21.75" customHeight="1" thickBot="1">
      <c r="A87" s="141" t="s">
        <v>71</v>
      </c>
      <c r="B87" s="145" t="s">
        <v>72</v>
      </c>
      <c r="C87" s="240"/>
      <c r="D87" s="40"/>
      <c r="E87" s="150">
        <f t="shared" si="0"/>
        <v>2149.3489</v>
      </c>
      <c r="F87" s="143"/>
      <c r="G87" s="167"/>
      <c r="H87" s="39"/>
      <c r="I87" s="25"/>
      <c r="J87" s="149">
        <f>2500-350.6511</f>
        <v>2149.3489</v>
      </c>
      <c r="K87" s="92"/>
      <c r="L87" s="144"/>
      <c r="M87" s="146" t="s">
        <v>33</v>
      </c>
      <c r="N87" s="145"/>
    </row>
    <row r="88" spans="1:14" ht="21.75" customHeight="1" thickBot="1">
      <c r="A88" s="141" t="s">
        <v>78</v>
      </c>
      <c r="B88" s="141" t="s">
        <v>79</v>
      </c>
      <c r="C88" s="241"/>
      <c r="D88" s="40"/>
      <c r="E88" s="150">
        <f t="shared" si="0"/>
        <v>620.959</v>
      </c>
      <c r="F88" s="143"/>
      <c r="G88" s="167"/>
      <c r="H88" s="39"/>
      <c r="I88" s="25"/>
      <c r="J88" s="149">
        <v>620.959</v>
      </c>
      <c r="K88" s="92"/>
      <c r="L88" s="144"/>
      <c r="M88" s="146" t="s">
        <v>33</v>
      </c>
      <c r="N88" s="141"/>
    </row>
    <row r="89" spans="1:14" ht="18.75" customHeight="1" thickBot="1">
      <c r="A89" s="195" t="s">
        <v>50</v>
      </c>
      <c r="B89" s="195" t="s">
        <v>89</v>
      </c>
      <c r="C89" s="238">
        <v>2014</v>
      </c>
      <c r="D89" s="239"/>
      <c r="E89" s="188">
        <f t="shared" si="0"/>
        <v>85</v>
      </c>
      <c r="F89" s="239"/>
      <c r="G89" s="133"/>
      <c r="H89" s="91"/>
      <c r="I89" s="77"/>
      <c r="J89" s="46">
        <f>5+80</f>
        <v>85</v>
      </c>
      <c r="K89" s="92"/>
      <c r="L89" s="221"/>
      <c r="M89" s="221" t="s">
        <v>57</v>
      </c>
      <c r="N89" s="217" t="s">
        <v>13</v>
      </c>
    </row>
    <row r="90" spans="1:14" ht="18.75" customHeight="1" thickBot="1">
      <c r="A90" s="196"/>
      <c r="B90" s="196"/>
      <c r="C90" s="210">
        <v>2015</v>
      </c>
      <c r="D90" s="190"/>
      <c r="E90" s="189">
        <f t="shared" si="0"/>
        <v>5</v>
      </c>
      <c r="F90" s="190"/>
      <c r="G90" s="138"/>
      <c r="H90" s="93"/>
      <c r="I90" s="94"/>
      <c r="J90" s="191">
        <v>5</v>
      </c>
      <c r="K90" s="192"/>
      <c r="L90" s="222"/>
      <c r="M90" s="222"/>
      <c r="N90" s="218"/>
    </row>
    <row r="91" spans="1:14" ht="19.5" customHeight="1" thickBot="1">
      <c r="A91" s="196"/>
      <c r="B91" s="196"/>
      <c r="C91" s="210">
        <v>2016</v>
      </c>
      <c r="D91" s="190"/>
      <c r="E91" s="189">
        <f t="shared" si="0"/>
        <v>5</v>
      </c>
      <c r="F91" s="190"/>
      <c r="G91" s="138"/>
      <c r="H91" s="93"/>
      <c r="I91" s="86"/>
      <c r="J91" s="193">
        <v>5</v>
      </c>
      <c r="K91" s="194"/>
      <c r="L91" s="222"/>
      <c r="M91" s="222"/>
      <c r="N91" s="218"/>
    </row>
    <row r="92" spans="1:14" ht="39.75" customHeight="1" thickBot="1">
      <c r="A92" s="196"/>
      <c r="B92" s="196"/>
      <c r="C92" s="240"/>
      <c r="D92" s="242"/>
      <c r="E92" s="215"/>
      <c r="F92" s="242"/>
      <c r="G92" s="156"/>
      <c r="H92" s="50"/>
      <c r="I92" s="25"/>
      <c r="J92" s="24"/>
      <c r="K92" s="89"/>
      <c r="L92" s="222"/>
      <c r="M92" s="183"/>
      <c r="N92" s="218"/>
    </row>
    <row r="93" spans="1:14" ht="12.75" customHeight="1">
      <c r="A93" s="185" t="s">
        <v>51</v>
      </c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7"/>
    </row>
    <row r="94" spans="1:14" ht="19.5" customHeight="1" thickBot="1">
      <c r="A94" s="203" t="s">
        <v>14</v>
      </c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6"/>
    </row>
    <row r="95" spans="1:14" ht="17.25" customHeight="1">
      <c r="A95" s="195" t="s">
        <v>52</v>
      </c>
      <c r="B95" s="195" t="s">
        <v>16</v>
      </c>
      <c r="C95" s="238"/>
      <c r="D95" s="239"/>
      <c r="E95" s="238"/>
      <c r="F95" s="239"/>
      <c r="G95" s="133"/>
      <c r="H95" s="234"/>
      <c r="I95" s="76"/>
      <c r="J95" s="43"/>
      <c r="K95" s="40"/>
      <c r="L95" s="221"/>
      <c r="M95" s="221" t="s">
        <v>57</v>
      </c>
      <c r="N95" s="217" t="s">
        <v>17</v>
      </c>
    </row>
    <row r="96" spans="1:14" ht="16.5" customHeight="1">
      <c r="A96" s="196"/>
      <c r="B96" s="196"/>
      <c r="C96" s="240"/>
      <c r="D96" s="242"/>
      <c r="E96" s="230"/>
      <c r="F96" s="231"/>
      <c r="G96" s="22"/>
      <c r="H96" s="230"/>
      <c r="I96" s="21"/>
      <c r="J96" s="27"/>
      <c r="K96" s="28"/>
      <c r="L96" s="222"/>
      <c r="M96" s="222"/>
      <c r="N96" s="218"/>
    </row>
    <row r="97" spans="1:14" ht="18" customHeight="1">
      <c r="A97" s="196"/>
      <c r="B97" s="196"/>
      <c r="C97" s="240">
        <v>2014</v>
      </c>
      <c r="D97" s="242"/>
      <c r="E97" s="215">
        <f>J97</f>
        <v>0</v>
      </c>
      <c r="F97" s="242"/>
      <c r="G97" s="52"/>
      <c r="H97" s="230"/>
      <c r="I97" s="25"/>
      <c r="J97" s="232">
        <v>0</v>
      </c>
      <c r="K97" s="224"/>
      <c r="L97" s="222"/>
      <c r="M97" s="222"/>
      <c r="N97" s="218"/>
    </row>
    <row r="98" spans="1:14" ht="14.25" customHeight="1">
      <c r="A98" s="196"/>
      <c r="B98" s="196"/>
      <c r="C98" s="240">
        <v>2015</v>
      </c>
      <c r="D98" s="242"/>
      <c r="E98" s="215">
        <f>J98</f>
        <v>0</v>
      </c>
      <c r="F98" s="242"/>
      <c r="G98" s="52"/>
      <c r="H98" s="230"/>
      <c r="I98" s="25"/>
      <c r="J98" s="232">
        <v>0</v>
      </c>
      <c r="K98" s="224"/>
      <c r="L98" s="222"/>
      <c r="M98" s="222"/>
      <c r="N98" s="218"/>
    </row>
    <row r="99" spans="1:14" ht="12.75" customHeight="1">
      <c r="A99" s="196"/>
      <c r="B99" s="196"/>
      <c r="C99" s="240">
        <v>2016</v>
      </c>
      <c r="D99" s="242"/>
      <c r="E99" s="215">
        <f>J99</f>
        <v>0</v>
      </c>
      <c r="F99" s="242"/>
      <c r="G99" s="52"/>
      <c r="H99" s="230"/>
      <c r="I99" s="25"/>
      <c r="J99" s="232">
        <v>0</v>
      </c>
      <c r="K99" s="224"/>
      <c r="L99" s="222"/>
      <c r="M99" s="222"/>
      <c r="N99" s="218"/>
    </row>
    <row r="100" spans="1:14" ht="15.75" customHeight="1">
      <c r="A100" s="196"/>
      <c r="B100" s="196"/>
      <c r="C100" s="240"/>
      <c r="D100" s="242"/>
      <c r="E100" s="215"/>
      <c r="F100" s="242"/>
      <c r="G100" s="52"/>
      <c r="H100" s="230"/>
      <c r="I100" s="25"/>
      <c r="J100" s="232"/>
      <c r="K100" s="224"/>
      <c r="L100" s="222"/>
      <c r="M100" s="222"/>
      <c r="N100" s="218"/>
    </row>
    <row r="101" spans="1:14" ht="18.75" customHeight="1" thickBot="1">
      <c r="A101" s="180"/>
      <c r="B101" s="180"/>
      <c r="C101" s="243"/>
      <c r="D101" s="244"/>
      <c r="E101" s="241"/>
      <c r="F101" s="227"/>
      <c r="G101" s="156"/>
      <c r="H101" s="236"/>
      <c r="I101" s="13"/>
      <c r="J101" s="45"/>
      <c r="K101" s="95"/>
      <c r="L101" s="183"/>
      <c r="M101" s="183"/>
      <c r="N101" s="219"/>
    </row>
    <row r="102" spans="1:14" ht="16.5" customHeight="1">
      <c r="A102" s="195" t="s">
        <v>53</v>
      </c>
      <c r="B102" s="195" t="s">
        <v>34</v>
      </c>
      <c r="C102" s="238"/>
      <c r="D102" s="239"/>
      <c r="E102" s="238"/>
      <c r="F102" s="239"/>
      <c r="G102" s="133"/>
      <c r="H102" s="234"/>
      <c r="I102" s="76"/>
      <c r="J102" s="43"/>
      <c r="K102" s="40"/>
      <c r="L102" s="221"/>
      <c r="M102" s="221" t="s">
        <v>57</v>
      </c>
      <c r="N102" s="217" t="s">
        <v>18</v>
      </c>
    </row>
    <row r="103" spans="1:14" ht="16.5" customHeight="1">
      <c r="A103" s="196"/>
      <c r="B103" s="196"/>
      <c r="C103" s="240"/>
      <c r="D103" s="242"/>
      <c r="E103" s="240"/>
      <c r="F103" s="242"/>
      <c r="G103" s="52"/>
      <c r="H103" s="230"/>
      <c r="I103" s="21"/>
      <c r="J103" s="27"/>
      <c r="K103" s="28"/>
      <c r="L103" s="222"/>
      <c r="M103" s="222"/>
      <c r="N103" s="218"/>
    </row>
    <row r="104" spans="1:14" ht="15" customHeight="1">
      <c r="A104" s="196"/>
      <c r="B104" s="196"/>
      <c r="C104" s="240">
        <v>2014</v>
      </c>
      <c r="D104" s="242"/>
      <c r="E104" s="215">
        <f>J104</f>
        <v>6</v>
      </c>
      <c r="F104" s="242"/>
      <c r="G104" s="52"/>
      <c r="H104" s="230"/>
      <c r="I104" s="25"/>
      <c r="J104" s="232">
        <v>6</v>
      </c>
      <c r="K104" s="224"/>
      <c r="L104" s="222"/>
      <c r="M104" s="222"/>
      <c r="N104" s="218"/>
    </row>
    <row r="105" spans="1:14" ht="15" customHeight="1">
      <c r="A105" s="196"/>
      <c r="B105" s="196"/>
      <c r="C105" s="240">
        <v>2015</v>
      </c>
      <c r="D105" s="242"/>
      <c r="E105" s="215">
        <f>J105</f>
        <v>6</v>
      </c>
      <c r="F105" s="242"/>
      <c r="G105" s="52"/>
      <c r="H105" s="230"/>
      <c r="I105" s="25"/>
      <c r="J105" s="232">
        <v>6</v>
      </c>
      <c r="K105" s="224"/>
      <c r="L105" s="222"/>
      <c r="M105" s="222"/>
      <c r="N105" s="218"/>
    </row>
    <row r="106" spans="1:14" ht="32.25" customHeight="1" thickBot="1">
      <c r="A106" s="196"/>
      <c r="B106" s="196"/>
      <c r="C106" s="240">
        <v>2016</v>
      </c>
      <c r="D106" s="242"/>
      <c r="E106" s="215">
        <f>J106</f>
        <v>6</v>
      </c>
      <c r="F106" s="242"/>
      <c r="G106" s="52"/>
      <c r="H106" s="230"/>
      <c r="I106" s="25"/>
      <c r="J106" s="232">
        <v>6</v>
      </c>
      <c r="K106" s="224"/>
      <c r="L106" s="222"/>
      <c r="M106" s="222"/>
      <c r="N106" s="218"/>
    </row>
    <row r="107" spans="1:14" ht="21.75" customHeight="1">
      <c r="A107" s="195"/>
      <c r="B107" s="76" t="s">
        <v>19</v>
      </c>
      <c r="C107" s="238"/>
      <c r="D107" s="239"/>
      <c r="E107" s="176">
        <f>H107+J107+L107</f>
        <v>12297.137900000002</v>
      </c>
      <c r="F107" s="177"/>
      <c r="G107" s="168"/>
      <c r="H107" s="97">
        <f>H109+H110+H111</f>
        <v>2265</v>
      </c>
      <c r="I107" s="77"/>
      <c r="J107" s="176">
        <f>J109+J110+J111</f>
        <v>8637.137900000002</v>
      </c>
      <c r="K107" s="177"/>
      <c r="L107" s="97">
        <f>L19+L21+L22+L23+L24+L26+L27+L28+L29+L31+L30+L32+L33+L34+L75+L35+L78+L79</f>
        <v>1395</v>
      </c>
      <c r="M107" s="221"/>
      <c r="N107" s="221"/>
    </row>
    <row r="108" spans="1:14" ht="16.5" customHeight="1">
      <c r="A108" s="196"/>
      <c r="B108" s="49" t="s">
        <v>20</v>
      </c>
      <c r="C108" s="240"/>
      <c r="D108" s="242"/>
      <c r="E108" s="240"/>
      <c r="F108" s="242"/>
      <c r="G108" s="52"/>
      <c r="H108" s="22"/>
      <c r="I108" s="49"/>
      <c r="J108" s="240"/>
      <c r="K108" s="242"/>
      <c r="L108" s="52"/>
      <c r="M108" s="222"/>
      <c r="N108" s="222"/>
    </row>
    <row r="109" spans="1:14" ht="17.25" customHeight="1">
      <c r="A109" s="196"/>
      <c r="B109" s="49">
        <v>2014</v>
      </c>
      <c r="C109" s="240"/>
      <c r="D109" s="242"/>
      <c r="E109" s="178">
        <f>H109+J109+L109</f>
        <v>6365.9179</v>
      </c>
      <c r="F109" s="179"/>
      <c r="G109" s="169"/>
      <c r="H109" s="98">
        <f>H19+H63+H64+H70+H75</f>
        <v>755</v>
      </c>
      <c r="I109" s="49"/>
      <c r="J109" s="178">
        <f>J19+J36+J39+J40+J41+J49+J55+J61+J75+J80+J83+J89+J97+J104+J69</f>
        <v>5145.9179</v>
      </c>
      <c r="K109" s="179"/>
      <c r="L109" s="98">
        <f>L19+L21+L22+L23+L75+L24</f>
        <v>465</v>
      </c>
      <c r="M109" s="222"/>
      <c r="N109" s="222"/>
    </row>
    <row r="110" spans="1:14" ht="16.5" customHeight="1">
      <c r="A110" s="196"/>
      <c r="B110" s="49">
        <v>2015</v>
      </c>
      <c r="C110" s="240"/>
      <c r="D110" s="242"/>
      <c r="E110" s="215">
        <f>H110+J110+L110</f>
        <v>2965.61</v>
      </c>
      <c r="F110" s="242"/>
      <c r="G110" s="52"/>
      <c r="H110" s="98">
        <f>H26+H27+H28+H66+H71+H78+H81+H84</f>
        <v>755</v>
      </c>
      <c r="I110" s="49"/>
      <c r="J110" s="174">
        <f>J26+J37+J42+J43+J44+J57+J65+J78+J84+J90+J81+J104</f>
        <v>1745.6100000000001</v>
      </c>
      <c r="K110" s="175"/>
      <c r="L110" s="98">
        <f>L26+L27+L28+L29+L78+L30</f>
        <v>465</v>
      </c>
      <c r="M110" s="222"/>
      <c r="N110" s="222"/>
    </row>
    <row r="111" spans="1:14" ht="18.75" customHeight="1" thickBot="1">
      <c r="A111" s="180"/>
      <c r="B111" s="82">
        <v>2016</v>
      </c>
      <c r="C111" s="241"/>
      <c r="D111" s="227"/>
      <c r="E111" s="173">
        <f>H111+J111+L111</f>
        <v>2965.61</v>
      </c>
      <c r="F111" s="227"/>
      <c r="G111" s="156"/>
      <c r="H111" s="131">
        <f>H31+H32+H33+H68+H72+H79</f>
        <v>755</v>
      </c>
      <c r="I111" s="82"/>
      <c r="J111" s="173">
        <f>J31+J38+J45+J46+J47+J59+J67+J79+J82+J85+J91+J106</f>
        <v>1745.6100000000001</v>
      </c>
      <c r="K111" s="227"/>
      <c r="L111" s="131">
        <f>L31+L32+L33+L34+L79+L35</f>
        <v>465</v>
      </c>
      <c r="M111" s="183"/>
      <c r="N111" s="183"/>
    </row>
    <row r="113" spans="2:12" ht="15">
      <c r="B113" s="9"/>
      <c r="C113" s="9"/>
      <c r="D113" s="9"/>
      <c r="E113" s="9"/>
      <c r="F113" s="9"/>
      <c r="G113" s="9"/>
      <c r="H113" s="114"/>
      <c r="I113" s="9"/>
      <c r="J113" s="114"/>
      <c r="K113" s="9"/>
      <c r="L113" s="9"/>
    </row>
    <row r="114" spans="2:12" ht="15">
      <c r="B114" s="9"/>
      <c r="C114" s="9"/>
      <c r="D114" s="9"/>
      <c r="E114" s="9"/>
      <c r="F114" s="9"/>
      <c r="G114" s="9"/>
      <c r="H114" s="9"/>
      <c r="I114" s="9"/>
      <c r="J114" s="112"/>
      <c r="K114" s="9"/>
      <c r="L114" s="9"/>
    </row>
    <row r="115" spans="2:12" ht="15">
      <c r="B115" s="9"/>
      <c r="C115" s="9"/>
      <c r="D115" s="9"/>
      <c r="E115" s="9"/>
      <c r="F115" s="9"/>
      <c r="G115" s="9"/>
      <c r="H115" s="9"/>
      <c r="I115" s="9"/>
      <c r="J115" s="114"/>
      <c r="K115" s="9"/>
      <c r="L115" s="9"/>
    </row>
    <row r="116" spans="2:12" ht="15">
      <c r="B116" s="9"/>
      <c r="C116" s="9"/>
      <c r="D116" s="9"/>
      <c r="E116" s="9"/>
      <c r="F116" s="9"/>
      <c r="G116" s="9"/>
      <c r="H116" s="9"/>
      <c r="I116" s="9"/>
      <c r="J116" s="114"/>
      <c r="K116" s="9"/>
      <c r="L116" s="9"/>
    </row>
    <row r="117" spans="1:12" ht="15">
      <c r="A117" s="5"/>
      <c r="B117" s="110"/>
      <c r="C117" s="110"/>
      <c r="D117" s="110"/>
      <c r="E117" s="110"/>
      <c r="F117" s="110"/>
      <c r="G117" s="110"/>
      <c r="H117" s="110"/>
      <c r="I117" s="110"/>
      <c r="J117" s="110"/>
      <c r="K117" s="9"/>
      <c r="L117" s="9"/>
    </row>
    <row r="118" spans="1:12" ht="15">
      <c r="A118" s="5"/>
      <c r="B118" s="110"/>
      <c r="C118" s="110"/>
      <c r="D118" s="110"/>
      <c r="E118" s="110"/>
      <c r="F118" s="110"/>
      <c r="G118" s="110"/>
      <c r="H118" s="110"/>
      <c r="I118" s="110"/>
      <c r="J118" s="113"/>
      <c r="K118" s="9"/>
      <c r="L118" s="9"/>
    </row>
    <row r="119" spans="1:12" ht="15">
      <c r="A119" s="5"/>
      <c r="B119" s="110"/>
      <c r="C119" s="110"/>
      <c r="D119" s="110"/>
      <c r="E119" s="110"/>
      <c r="F119" s="110"/>
      <c r="G119" s="110"/>
      <c r="H119" s="110"/>
      <c r="I119" s="110"/>
      <c r="J119" s="110"/>
      <c r="K119" s="9"/>
      <c r="L119" s="9"/>
    </row>
    <row r="120" spans="1:12" ht="15">
      <c r="A120" s="5"/>
      <c r="B120" s="110"/>
      <c r="C120" s="110"/>
      <c r="D120" s="110"/>
      <c r="E120" s="110"/>
      <c r="F120" s="110"/>
      <c r="G120" s="110"/>
      <c r="H120" s="110"/>
      <c r="I120" s="110"/>
      <c r="J120" s="110"/>
      <c r="K120" s="9"/>
      <c r="L120" s="9"/>
    </row>
    <row r="121" spans="1:10" ht="12.7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2.7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2.7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2.7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2.7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ht="12.75">
      <c r="B126" s="5"/>
    </row>
    <row r="129" spans="2:8" ht="12.75">
      <c r="B129" s="4"/>
      <c r="C129" s="5"/>
      <c r="D129" s="5"/>
      <c r="E129" s="5"/>
      <c r="F129" s="5"/>
      <c r="G129" s="5"/>
      <c r="H129" s="4"/>
    </row>
    <row r="130" spans="2:8" ht="12.75">
      <c r="B130" s="4"/>
      <c r="C130" s="5"/>
      <c r="D130" s="5"/>
      <c r="E130" s="5"/>
      <c r="F130" s="5"/>
      <c r="G130" s="5"/>
      <c r="H130" s="4"/>
    </row>
    <row r="131" spans="2:8" ht="12.75">
      <c r="B131" s="4"/>
      <c r="C131" s="5"/>
      <c r="D131" s="5"/>
      <c r="E131" s="5"/>
      <c r="F131" s="5"/>
      <c r="G131" s="5"/>
      <c r="H131" s="4"/>
    </row>
    <row r="132" spans="2:8" ht="12.75">
      <c r="B132" s="4"/>
      <c r="C132" s="5"/>
      <c r="D132" s="5"/>
      <c r="E132" s="5"/>
      <c r="F132" s="5"/>
      <c r="G132" s="5"/>
      <c r="H132" s="4"/>
    </row>
    <row r="133" spans="2:8" ht="12.75">
      <c r="B133" s="4"/>
      <c r="C133" s="5"/>
      <c r="D133" s="5"/>
      <c r="E133" s="5"/>
      <c r="F133" s="5"/>
      <c r="G133" s="5"/>
      <c r="H133" s="4"/>
    </row>
    <row r="134" spans="2:8" ht="12.75">
      <c r="B134" s="4"/>
      <c r="C134" s="5"/>
      <c r="D134" s="5"/>
      <c r="E134" s="5"/>
      <c r="F134" s="5"/>
      <c r="G134" s="5"/>
      <c r="H134" s="4"/>
    </row>
    <row r="135" spans="2:8" ht="12.75">
      <c r="B135" s="4"/>
      <c r="C135" s="5"/>
      <c r="D135" s="5"/>
      <c r="E135" s="5"/>
      <c r="F135" s="5"/>
      <c r="G135" s="5"/>
      <c r="H135" s="4"/>
    </row>
    <row r="136" spans="2:8" ht="12.75">
      <c r="B136" s="4"/>
      <c r="C136" s="5"/>
      <c r="D136" s="5"/>
      <c r="E136" s="5"/>
      <c r="F136" s="5"/>
      <c r="G136" s="5"/>
      <c r="H136" s="4"/>
    </row>
    <row r="137" spans="2:8" ht="12.75">
      <c r="B137" s="4"/>
      <c r="C137" s="5"/>
      <c r="D137" s="5"/>
      <c r="E137" s="5"/>
      <c r="F137" s="5"/>
      <c r="G137" s="5"/>
      <c r="H137" s="5"/>
    </row>
    <row r="138" spans="2:8" ht="12.75">
      <c r="B138" s="4"/>
      <c r="C138" s="5"/>
      <c r="D138" s="5"/>
      <c r="E138" s="5"/>
      <c r="F138" s="5"/>
      <c r="G138" s="5"/>
      <c r="H138" s="5"/>
    </row>
    <row r="139" spans="2:8" ht="12.75">
      <c r="B139" s="4"/>
      <c r="C139" s="5"/>
      <c r="D139" s="5"/>
      <c r="E139" s="5"/>
      <c r="F139" s="5"/>
      <c r="G139" s="5"/>
      <c r="H139" s="5"/>
    </row>
    <row r="140" spans="2:8" ht="12.75">
      <c r="B140" s="4"/>
      <c r="C140" s="5"/>
      <c r="D140" s="5"/>
      <c r="E140" s="5"/>
      <c r="F140" s="5"/>
      <c r="G140" s="5"/>
      <c r="H140" s="5"/>
    </row>
    <row r="141" spans="2:8" ht="12.75">
      <c r="B141" s="4"/>
      <c r="C141" s="5"/>
      <c r="D141" s="5"/>
      <c r="E141" s="5"/>
      <c r="F141" s="5"/>
      <c r="G141" s="5"/>
      <c r="H141" s="5"/>
    </row>
    <row r="142" spans="2:8" ht="12.75">
      <c r="B142" s="4"/>
      <c r="C142" s="5"/>
      <c r="D142" s="5"/>
      <c r="E142" s="5"/>
      <c r="F142" s="5"/>
      <c r="G142" s="5"/>
      <c r="H142" s="5"/>
    </row>
  </sheetData>
  <mergeCells count="210">
    <mergeCell ref="M36:M37"/>
    <mergeCell ref="N36:N37"/>
    <mergeCell ref="A70:A72"/>
    <mergeCell ref="B70:B72"/>
    <mergeCell ref="M70:M72"/>
    <mergeCell ref="N70:N72"/>
    <mergeCell ref="M55:M60"/>
    <mergeCell ref="L59:L60"/>
    <mergeCell ref="L55:L56"/>
    <mergeCell ref="L57:L58"/>
    <mergeCell ref="N61:N68"/>
    <mergeCell ref="H57:H58"/>
    <mergeCell ref="H75:H77"/>
    <mergeCell ref="C75:D77"/>
    <mergeCell ref="E57:E58"/>
    <mergeCell ref="E59:E60"/>
    <mergeCell ref="C59:C60"/>
    <mergeCell ref="G75:G77"/>
    <mergeCell ref="J57:J58"/>
    <mergeCell ref="H59:H60"/>
    <mergeCell ref="A8:N8"/>
    <mergeCell ref="A53:M53"/>
    <mergeCell ref="A54:M54"/>
    <mergeCell ref="H61:H62"/>
    <mergeCell ref="J61:J62"/>
    <mergeCell ref="L61:L62"/>
    <mergeCell ref="M61:M62"/>
    <mergeCell ref="E50:F50"/>
    <mergeCell ref="A61:A68"/>
    <mergeCell ref="C67:D68"/>
    <mergeCell ref="N83:N85"/>
    <mergeCell ref="J79:K79"/>
    <mergeCell ref="N80:N82"/>
    <mergeCell ref="N75:N79"/>
    <mergeCell ref="J78:K78"/>
    <mergeCell ref="M80:M82"/>
    <mergeCell ref="L75:L77"/>
    <mergeCell ref="M75:M77"/>
    <mergeCell ref="J75:K77"/>
    <mergeCell ref="B61:B68"/>
    <mergeCell ref="E75:F77"/>
    <mergeCell ref="C61:D64"/>
    <mergeCell ref="E61:E64"/>
    <mergeCell ref="E65:E66"/>
    <mergeCell ref="C65:D66"/>
    <mergeCell ref="E67:E68"/>
    <mergeCell ref="A36:A38"/>
    <mergeCell ref="A39:A47"/>
    <mergeCell ref="A48:A52"/>
    <mergeCell ref="B48:B52"/>
    <mergeCell ref="B19:B35"/>
    <mergeCell ref="C49:D49"/>
    <mergeCell ref="C50:D50"/>
    <mergeCell ref="B36:B38"/>
    <mergeCell ref="C48:D48"/>
    <mergeCell ref="G12:L12"/>
    <mergeCell ref="C52:D52"/>
    <mergeCell ref="N39:N47"/>
    <mergeCell ref="I14:J14"/>
    <mergeCell ref="D15:E15"/>
    <mergeCell ref="A17:N17"/>
    <mergeCell ref="I15:J15"/>
    <mergeCell ref="K15:L15"/>
    <mergeCell ref="G13:G14"/>
    <mergeCell ref="H13:L13"/>
    <mergeCell ref="A18:N18"/>
    <mergeCell ref="B39:B47"/>
    <mergeCell ref="K14:L14"/>
    <mergeCell ref="N12:N14"/>
    <mergeCell ref="A19:A35"/>
    <mergeCell ref="A12:A14"/>
    <mergeCell ref="B12:B14"/>
    <mergeCell ref="C12:C14"/>
    <mergeCell ref="D12:E14"/>
    <mergeCell ref="H26:H27"/>
    <mergeCell ref="B80:B82"/>
    <mergeCell ref="A16:N16"/>
    <mergeCell ref="M19:M20"/>
    <mergeCell ref="L19:L20"/>
    <mergeCell ref="N19:N35"/>
    <mergeCell ref="C19:D25"/>
    <mergeCell ref="E19:F25"/>
    <mergeCell ref="H19:H20"/>
    <mergeCell ref="C57:C58"/>
    <mergeCell ref="N55:N60"/>
    <mergeCell ref="B83:B85"/>
    <mergeCell ref="A55:A60"/>
    <mergeCell ref="A83:A85"/>
    <mergeCell ref="C79:D79"/>
    <mergeCell ref="A73:M73"/>
    <mergeCell ref="A75:A79"/>
    <mergeCell ref="C55:C56"/>
    <mergeCell ref="B55:B60"/>
    <mergeCell ref="E79:F79"/>
    <mergeCell ref="A80:A82"/>
    <mergeCell ref="C89:D89"/>
    <mergeCell ref="C90:D90"/>
    <mergeCell ref="C91:D91"/>
    <mergeCell ref="C92:D92"/>
    <mergeCell ref="A95:A101"/>
    <mergeCell ref="B95:B101"/>
    <mergeCell ref="C95:D95"/>
    <mergeCell ref="C96:D96"/>
    <mergeCell ref="C97:D97"/>
    <mergeCell ref="C98:D98"/>
    <mergeCell ref="C99:D99"/>
    <mergeCell ref="C100:D100"/>
    <mergeCell ref="C101:D101"/>
    <mergeCell ref="H95:H101"/>
    <mergeCell ref="J97:K97"/>
    <mergeCell ref="L95:L101"/>
    <mergeCell ref="J99:K99"/>
    <mergeCell ref="J100:K100"/>
    <mergeCell ref="E98:F98"/>
    <mergeCell ref="E99:F99"/>
    <mergeCell ref="E100:F100"/>
    <mergeCell ref="E95:F95"/>
    <mergeCell ref="E96:F96"/>
    <mergeCell ref="E101:F101"/>
    <mergeCell ref="E97:F97"/>
    <mergeCell ref="J98:K98"/>
    <mergeCell ref="A102:A106"/>
    <mergeCell ref="B102:B106"/>
    <mergeCell ref="C102:D102"/>
    <mergeCell ref="C103:D103"/>
    <mergeCell ref="C104:D104"/>
    <mergeCell ref="C105:D105"/>
    <mergeCell ref="C106:D106"/>
    <mergeCell ref="E105:F105"/>
    <mergeCell ref="E106:F106"/>
    <mergeCell ref="H102:H106"/>
    <mergeCell ref="E102:F102"/>
    <mergeCell ref="E103:F103"/>
    <mergeCell ref="E104:F104"/>
    <mergeCell ref="A107:A111"/>
    <mergeCell ref="C107:D111"/>
    <mergeCell ref="E107:F107"/>
    <mergeCell ref="E108:F108"/>
    <mergeCell ref="E109:F109"/>
    <mergeCell ref="E110:F110"/>
    <mergeCell ref="E111:F111"/>
    <mergeCell ref="J111:K111"/>
    <mergeCell ref="J110:K110"/>
    <mergeCell ref="J105:K105"/>
    <mergeCell ref="L102:L106"/>
    <mergeCell ref="J106:K106"/>
    <mergeCell ref="J104:K104"/>
    <mergeCell ref="J107:K107"/>
    <mergeCell ref="J108:K108"/>
    <mergeCell ref="J109:K109"/>
    <mergeCell ref="A93:N93"/>
    <mergeCell ref="E92:F92"/>
    <mergeCell ref="E89:F89"/>
    <mergeCell ref="E90:F90"/>
    <mergeCell ref="E91:F91"/>
    <mergeCell ref="J90:K90"/>
    <mergeCell ref="J91:K91"/>
    <mergeCell ref="L89:L92"/>
    <mergeCell ref="A89:A92"/>
    <mergeCell ref="B89:B92"/>
    <mergeCell ref="M102:M106"/>
    <mergeCell ref="M2:N2"/>
    <mergeCell ref="M3:N3"/>
    <mergeCell ref="M107:M111"/>
    <mergeCell ref="N107:N111"/>
    <mergeCell ref="N102:N106"/>
    <mergeCell ref="M95:M101"/>
    <mergeCell ref="N95:N101"/>
    <mergeCell ref="A94:N94"/>
    <mergeCell ref="M89:M92"/>
    <mergeCell ref="B9:M9"/>
    <mergeCell ref="A74:N74"/>
    <mergeCell ref="B75:B79"/>
    <mergeCell ref="C78:D78"/>
    <mergeCell ref="J51:K51"/>
    <mergeCell ref="J50:K50"/>
    <mergeCell ref="J28:K28"/>
    <mergeCell ref="J29:K29"/>
    <mergeCell ref="J19:K20"/>
    <mergeCell ref="M12:M14"/>
    <mergeCell ref="N89:N92"/>
    <mergeCell ref="J24:K24"/>
    <mergeCell ref="M48:M52"/>
    <mergeCell ref="J52:K52"/>
    <mergeCell ref="J49:K49"/>
    <mergeCell ref="J35:K35"/>
    <mergeCell ref="J48:K48"/>
    <mergeCell ref="L31:L32"/>
    <mergeCell ref="J55:J56"/>
    <mergeCell ref="J59:J60"/>
    <mergeCell ref="J21:K21"/>
    <mergeCell ref="J22:K22"/>
    <mergeCell ref="C86:C88"/>
    <mergeCell ref="C51:D51"/>
    <mergeCell ref="J26:K27"/>
    <mergeCell ref="J23:K23"/>
    <mergeCell ref="E55:E56"/>
    <mergeCell ref="H55:H56"/>
    <mergeCell ref="E51:F51"/>
    <mergeCell ref="E49:F49"/>
    <mergeCell ref="L26:L27"/>
    <mergeCell ref="I83:I85"/>
    <mergeCell ref="E52:F52"/>
    <mergeCell ref="E78:F78"/>
    <mergeCell ref="J33:K33"/>
    <mergeCell ref="J34:K34"/>
    <mergeCell ref="H31:H32"/>
    <mergeCell ref="J31:K32"/>
    <mergeCell ref="J30:K30"/>
    <mergeCell ref="E48:F48"/>
  </mergeCells>
  <printOptions/>
  <pageMargins left="0.35433070866141736" right="0.1968503937007874" top="0.3937007874015748" bottom="0.9055118110236221" header="0.31496062992125984" footer="0.31496062992125984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2"/>
  <sheetViews>
    <sheetView tabSelected="1" workbookViewId="0" topLeftCell="E1">
      <selection activeCell="N6" sqref="N6"/>
    </sheetView>
  </sheetViews>
  <sheetFormatPr defaultColWidth="9.00390625" defaultRowHeight="12.75"/>
  <cols>
    <col min="1" max="1" width="8.00390625" style="0" customWidth="1"/>
    <col min="2" max="2" width="39.00390625" style="0" customWidth="1"/>
    <col min="3" max="3" width="17.125" style="0" customWidth="1"/>
    <col min="4" max="4" width="9.125" style="0" hidden="1" customWidth="1"/>
    <col min="5" max="5" width="14.375" style="0" customWidth="1"/>
    <col min="6" max="6" width="1.875" style="0" hidden="1" customWidth="1"/>
    <col min="7" max="7" width="10.125" style="0" customWidth="1"/>
    <col min="8" max="8" width="12.00390625" style="0" customWidth="1"/>
    <col min="9" max="9" width="9.125" style="0" hidden="1" customWidth="1"/>
    <col min="10" max="10" width="13.75390625" style="0" customWidth="1"/>
    <col min="11" max="11" width="9.125" style="0" hidden="1" customWidth="1"/>
    <col min="12" max="12" width="12.875" style="0" customWidth="1"/>
    <col min="13" max="13" width="40.875" style="0" customWidth="1"/>
    <col min="14" max="14" width="46.25390625" style="0" customWidth="1"/>
  </cols>
  <sheetData>
    <row r="1" ht="12" customHeight="1">
      <c r="A1" s="1"/>
    </row>
    <row r="2" spans="1:14" ht="12.75">
      <c r="A2" s="1"/>
      <c r="L2" s="1"/>
      <c r="M2" s="184"/>
      <c r="N2" s="184"/>
    </row>
    <row r="3" spans="1:14" ht="12.75">
      <c r="A3" s="1"/>
      <c r="L3" s="1"/>
      <c r="M3" s="184" t="s">
        <v>96</v>
      </c>
      <c r="N3" s="184"/>
    </row>
    <row r="4" spans="1:14" ht="12.75">
      <c r="A4" s="1"/>
      <c r="L4" s="1"/>
      <c r="M4" s="6"/>
      <c r="N4" s="6"/>
    </row>
    <row r="5" spans="1:14" ht="12.75">
      <c r="A5" s="1"/>
      <c r="L5" s="1"/>
      <c r="M5" s="6"/>
      <c r="N5" s="6"/>
    </row>
    <row r="6" spans="1:12" ht="12.75">
      <c r="A6" s="1"/>
      <c r="L6" s="1"/>
    </row>
    <row r="7" spans="1:14" ht="18.75">
      <c r="A7" s="2"/>
      <c r="B7" s="8"/>
      <c r="C7" s="8"/>
      <c r="D7" s="8"/>
      <c r="E7" s="142" t="s">
        <v>68</v>
      </c>
      <c r="F7" s="8"/>
      <c r="G7" s="8"/>
      <c r="H7" s="8" t="s">
        <v>24</v>
      </c>
      <c r="I7" s="8"/>
      <c r="J7" s="8"/>
      <c r="K7" s="8"/>
      <c r="L7" s="8"/>
      <c r="M7" s="8"/>
      <c r="N7" s="9"/>
    </row>
    <row r="8" spans="1:14" ht="15.75">
      <c r="A8" s="294" t="s">
        <v>67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</row>
    <row r="9" spans="1:13" ht="17.25" customHeight="1">
      <c r="A9" s="2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</row>
    <row r="10" ht="15.75">
      <c r="A10" s="2"/>
    </row>
    <row r="11" spans="1:12" ht="16.5" thickBot="1">
      <c r="A11" s="2"/>
      <c r="G11" s="6"/>
      <c r="H11" s="6"/>
      <c r="I11" s="6"/>
      <c r="J11" s="6"/>
      <c r="K11" s="6"/>
      <c r="L11" s="6"/>
    </row>
    <row r="12" spans="1:14" ht="15" customHeight="1" thickBot="1">
      <c r="A12" s="221" t="s">
        <v>0</v>
      </c>
      <c r="B12" s="221" t="s">
        <v>1</v>
      </c>
      <c r="C12" s="221" t="s">
        <v>2</v>
      </c>
      <c r="D12" s="234" t="s">
        <v>3</v>
      </c>
      <c r="E12" s="235"/>
      <c r="F12" s="159" t="s">
        <v>4</v>
      </c>
      <c r="G12" s="269" t="s">
        <v>80</v>
      </c>
      <c r="H12" s="270"/>
      <c r="I12" s="270"/>
      <c r="J12" s="270"/>
      <c r="K12" s="270"/>
      <c r="L12" s="271"/>
      <c r="M12" s="221" t="s">
        <v>5</v>
      </c>
      <c r="N12" s="221" t="s">
        <v>23</v>
      </c>
    </row>
    <row r="13" spans="1:14" ht="15" customHeight="1" thickBot="1">
      <c r="A13" s="222"/>
      <c r="B13" s="222"/>
      <c r="C13" s="222"/>
      <c r="D13" s="230"/>
      <c r="E13" s="231"/>
      <c r="F13" s="159"/>
      <c r="G13" s="274" t="s">
        <v>82</v>
      </c>
      <c r="H13" s="269" t="s">
        <v>81</v>
      </c>
      <c r="I13" s="270"/>
      <c r="J13" s="270"/>
      <c r="K13" s="270"/>
      <c r="L13" s="271"/>
      <c r="M13" s="222"/>
      <c r="N13" s="222"/>
    </row>
    <row r="14" spans="1:14" ht="66.75" customHeight="1" thickBot="1">
      <c r="A14" s="183"/>
      <c r="B14" s="183"/>
      <c r="C14" s="183"/>
      <c r="D14" s="236"/>
      <c r="E14" s="237"/>
      <c r="F14" s="159" t="s">
        <v>39</v>
      </c>
      <c r="G14" s="275"/>
      <c r="H14" s="157" t="s">
        <v>83</v>
      </c>
      <c r="I14" s="265" t="s">
        <v>84</v>
      </c>
      <c r="J14" s="266"/>
      <c r="K14" s="265" t="s">
        <v>85</v>
      </c>
      <c r="L14" s="266"/>
      <c r="M14" s="183"/>
      <c r="N14" s="183"/>
    </row>
    <row r="15" spans="1:14" ht="16.5" thickBot="1">
      <c r="A15" s="3">
        <v>1</v>
      </c>
      <c r="B15" s="13">
        <v>2</v>
      </c>
      <c r="C15" s="13">
        <v>3</v>
      </c>
      <c r="D15" s="272">
        <v>4</v>
      </c>
      <c r="E15" s="273"/>
      <c r="F15" s="159">
        <v>5</v>
      </c>
      <c r="G15" s="80">
        <v>5</v>
      </c>
      <c r="H15" s="116">
        <v>6</v>
      </c>
      <c r="I15" s="272">
        <v>7</v>
      </c>
      <c r="J15" s="273"/>
      <c r="K15" s="272">
        <v>8</v>
      </c>
      <c r="L15" s="273"/>
      <c r="M15" s="13">
        <v>9</v>
      </c>
      <c r="N15" s="13">
        <v>10</v>
      </c>
    </row>
    <row r="16" spans="1:14" ht="16.5" thickBot="1">
      <c r="A16" s="250" t="s">
        <v>7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2"/>
    </row>
    <row r="17" spans="1:14" ht="24" customHeight="1">
      <c r="A17" s="185" t="s">
        <v>21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7"/>
    </row>
    <row r="18" spans="1:14" ht="16.5" customHeight="1" thickBot="1">
      <c r="A18" s="203" t="s">
        <v>22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6"/>
    </row>
    <row r="19" spans="1:14" ht="17.25" customHeight="1" thickBot="1">
      <c r="A19" s="267" t="s">
        <v>30</v>
      </c>
      <c r="B19" s="217" t="s">
        <v>38</v>
      </c>
      <c r="C19" s="253">
        <v>2014</v>
      </c>
      <c r="D19" s="254"/>
      <c r="E19" s="259">
        <f>H19+H21+H22+H24+J19+J21+J22+J23+J24+L19+L21+L22+L23+L24</f>
        <v>604</v>
      </c>
      <c r="F19" s="260"/>
      <c r="G19" s="160"/>
      <c r="H19" s="233">
        <f>331+8</f>
        <v>339</v>
      </c>
      <c r="I19" s="16"/>
      <c r="J19" s="234">
        <f>140</f>
        <v>140</v>
      </c>
      <c r="K19" s="235"/>
      <c r="L19" s="221">
        <v>125</v>
      </c>
      <c r="M19" s="217" t="s">
        <v>25</v>
      </c>
      <c r="N19" s="217" t="s">
        <v>8</v>
      </c>
    </row>
    <row r="20" spans="1:14" ht="12" customHeight="1">
      <c r="A20" s="268"/>
      <c r="B20" s="218"/>
      <c r="C20" s="255"/>
      <c r="D20" s="256"/>
      <c r="E20" s="261"/>
      <c r="F20" s="262"/>
      <c r="G20" s="161"/>
      <c r="H20" s="232"/>
      <c r="I20" s="20"/>
      <c r="J20" s="230"/>
      <c r="K20" s="231"/>
      <c r="L20" s="222"/>
      <c r="M20" s="218"/>
      <c r="N20" s="218"/>
    </row>
    <row r="21" spans="1:14" ht="17.25" customHeight="1">
      <c r="A21" s="268"/>
      <c r="B21" s="218"/>
      <c r="C21" s="255"/>
      <c r="D21" s="256"/>
      <c r="E21" s="261"/>
      <c r="F21" s="262"/>
      <c r="G21" s="161"/>
      <c r="H21" s="24"/>
      <c r="I21" s="20"/>
      <c r="J21" s="230"/>
      <c r="K21" s="231"/>
      <c r="L21" s="22"/>
      <c r="M21" s="23" t="s">
        <v>26</v>
      </c>
      <c r="N21" s="218"/>
    </row>
    <row r="22" spans="1:14" ht="18" customHeight="1">
      <c r="A22" s="268"/>
      <c r="B22" s="218"/>
      <c r="C22" s="255"/>
      <c r="D22" s="256"/>
      <c r="E22" s="261"/>
      <c r="F22" s="262"/>
      <c r="G22" s="161"/>
      <c r="H22" s="24"/>
      <c r="I22" s="20"/>
      <c r="J22" s="230"/>
      <c r="K22" s="231"/>
      <c r="L22" s="22"/>
      <c r="M22" s="23" t="s">
        <v>27</v>
      </c>
      <c r="N22" s="218"/>
    </row>
    <row r="23" spans="1:14" ht="17.25" customHeight="1">
      <c r="A23" s="268"/>
      <c r="B23" s="218"/>
      <c r="C23" s="255"/>
      <c r="D23" s="256"/>
      <c r="E23" s="261"/>
      <c r="F23" s="262"/>
      <c r="G23" s="161"/>
      <c r="H23" s="19"/>
      <c r="I23" s="20"/>
      <c r="J23" s="232"/>
      <c r="K23" s="224"/>
      <c r="L23" s="22"/>
      <c r="M23" s="23" t="s">
        <v>29</v>
      </c>
      <c r="N23" s="218"/>
    </row>
    <row r="24" spans="1:14" ht="17.25" customHeight="1">
      <c r="A24" s="268"/>
      <c r="B24" s="218"/>
      <c r="C24" s="255"/>
      <c r="D24" s="256"/>
      <c r="E24" s="261"/>
      <c r="F24" s="262"/>
      <c r="G24" s="161"/>
      <c r="H24" s="54"/>
      <c r="I24" s="20"/>
      <c r="J24" s="230"/>
      <c r="K24" s="231"/>
      <c r="L24" s="22"/>
      <c r="M24" s="23" t="s">
        <v>28</v>
      </c>
      <c r="N24" s="218"/>
    </row>
    <row r="25" spans="1:14" ht="13.5" customHeight="1" thickBot="1">
      <c r="A25" s="268"/>
      <c r="B25" s="218"/>
      <c r="C25" s="257"/>
      <c r="D25" s="258"/>
      <c r="E25" s="263"/>
      <c r="F25" s="264"/>
      <c r="G25" s="161"/>
      <c r="H25" s="19"/>
      <c r="I25" s="20"/>
      <c r="J25" s="27"/>
      <c r="K25" s="28"/>
      <c r="L25" s="22"/>
      <c r="M25" s="23"/>
      <c r="N25" s="218"/>
    </row>
    <row r="26" spans="1:14" ht="17.25" customHeight="1" thickBot="1">
      <c r="A26" s="268"/>
      <c r="B26" s="218"/>
      <c r="C26" s="14">
        <v>2015</v>
      </c>
      <c r="D26" s="29"/>
      <c r="E26" s="15">
        <f>H26+H27+H28+H30+J26+J27+J28+J29+J30+L26+L27+L28+L29+L30</f>
        <v>596</v>
      </c>
      <c r="F26" s="30"/>
      <c r="G26" s="125"/>
      <c r="H26" s="233">
        <v>331</v>
      </c>
      <c r="I26" s="16"/>
      <c r="J26" s="234">
        <v>140</v>
      </c>
      <c r="K26" s="235"/>
      <c r="L26" s="221">
        <v>125</v>
      </c>
      <c r="M26" s="17" t="s">
        <v>25</v>
      </c>
      <c r="N26" s="218"/>
    </row>
    <row r="27" spans="1:14" ht="15.75" customHeight="1">
      <c r="A27" s="268"/>
      <c r="B27" s="218"/>
      <c r="C27" s="32"/>
      <c r="D27" s="33"/>
      <c r="E27" s="34"/>
      <c r="F27" s="33"/>
      <c r="G27" s="53"/>
      <c r="H27" s="232"/>
      <c r="I27" s="20"/>
      <c r="J27" s="230"/>
      <c r="K27" s="231"/>
      <c r="L27" s="222"/>
      <c r="M27" s="23" t="s">
        <v>26</v>
      </c>
      <c r="N27" s="218"/>
    </row>
    <row r="28" spans="1:14" ht="15.75" customHeight="1">
      <c r="A28" s="268"/>
      <c r="B28" s="218"/>
      <c r="C28" s="32"/>
      <c r="D28" s="33"/>
      <c r="E28" s="34"/>
      <c r="F28" s="33"/>
      <c r="G28" s="53"/>
      <c r="H28" s="24"/>
      <c r="I28" s="20"/>
      <c r="J28" s="230"/>
      <c r="K28" s="231"/>
      <c r="L28" s="22"/>
      <c r="M28" s="23" t="s">
        <v>27</v>
      </c>
      <c r="N28" s="218"/>
    </row>
    <row r="29" spans="1:14" ht="13.5" customHeight="1">
      <c r="A29" s="268"/>
      <c r="B29" s="218"/>
      <c r="C29" s="32"/>
      <c r="D29" s="33"/>
      <c r="E29" s="34"/>
      <c r="F29" s="33"/>
      <c r="G29" s="53"/>
      <c r="H29" s="19"/>
      <c r="I29" s="20"/>
      <c r="J29" s="232"/>
      <c r="K29" s="224"/>
      <c r="L29" s="22"/>
      <c r="M29" s="23" t="s">
        <v>29</v>
      </c>
      <c r="N29" s="218"/>
    </row>
    <row r="30" spans="1:14" ht="18" customHeight="1" thickBot="1">
      <c r="A30" s="268"/>
      <c r="B30" s="218"/>
      <c r="C30" s="35"/>
      <c r="D30" s="16"/>
      <c r="E30" s="36"/>
      <c r="F30" s="16"/>
      <c r="G30" s="109"/>
      <c r="H30" s="96"/>
      <c r="I30" s="37"/>
      <c r="J30" s="236"/>
      <c r="K30" s="237"/>
      <c r="L30" s="47"/>
      <c r="M30" s="23" t="s">
        <v>28</v>
      </c>
      <c r="N30" s="218"/>
    </row>
    <row r="31" spans="1:14" ht="18.75" customHeight="1" thickBot="1">
      <c r="A31" s="268"/>
      <c r="B31" s="218"/>
      <c r="C31" s="14">
        <v>2016</v>
      </c>
      <c r="D31" s="29"/>
      <c r="E31" s="15">
        <f>H31+H32+H33+H35+J31+J32+J33+J34+J35+L31+L32+L33+L34+L35</f>
        <v>596</v>
      </c>
      <c r="F31" s="30"/>
      <c r="G31" s="125"/>
      <c r="H31" s="233">
        <v>331</v>
      </c>
      <c r="I31" s="16"/>
      <c r="J31" s="234">
        <v>140</v>
      </c>
      <c r="K31" s="235"/>
      <c r="L31" s="221">
        <v>125</v>
      </c>
      <c r="M31" s="17" t="s">
        <v>25</v>
      </c>
      <c r="N31" s="218"/>
    </row>
    <row r="32" spans="1:14" ht="14.25" customHeight="1">
      <c r="A32" s="268"/>
      <c r="B32" s="218"/>
      <c r="C32" s="32"/>
      <c r="D32" s="33"/>
      <c r="E32" s="34"/>
      <c r="F32" s="33"/>
      <c r="G32" s="53"/>
      <c r="H32" s="232"/>
      <c r="I32" s="20"/>
      <c r="J32" s="230"/>
      <c r="K32" s="231"/>
      <c r="L32" s="222"/>
      <c r="M32" s="23" t="s">
        <v>26</v>
      </c>
      <c r="N32" s="218"/>
    </row>
    <row r="33" spans="1:14" ht="16.5" customHeight="1">
      <c r="A33" s="268"/>
      <c r="B33" s="218"/>
      <c r="C33" s="32"/>
      <c r="D33" s="33"/>
      <c r="E33" s="34"/>
      <c r="F33" s="33"/>
      <c r="G33" s="53"/>
      <c r="H33" s="24"/>
      <c r="I33" s="20"/>
      <c r="J33" s="230"/>
      <c r="K33" s="231"/>
      <c r="L33" s="22"/>
      <c r="M33" s="23" t="s">
        <v>27</v>
      </c>
      <c r="N33" s="218"/>
    </row>
    <row r="34" spans="1:14" ht="18" customHeight="1">
      <c r="A34" s="268"/>
      <c r="B34" s="218"/>
      <c r="C34" s="32"/>
      <c r="D34" s="33"/>
      <c r="E34" s="34"/>
      <c r="F34" s="33"/>
      <c r="G34" s="53"/>
      <c r="H34" s="19"/>
      <c r="I34" s="20"/>
      <c r="J34" s="232"/>
      <c r="K34" s="224"/>
      <c r="L34" s="22"/>
      <c r="M34" s="23" t="s">
        <v>29</v>
      </c>
      <c r="N34" s="218"/>
    </row>
    <row r="35" spans="1:14" ht="19.5" customHeight="1" thickBot="1">
      <c r="A35" s="268"/>
      <c r="B35" s="218"/>
      <c r="C35" s="32"/>
      <c r="D35" s="33"/>
      <c r="E35" s="34"/>
      <c r="F35" s="33"/>
      <c r="G35" s="53"/>
      <c r="H35" s="134"/>
      <c r="I35" s="135"/>
      <c r="J35" s="198"/>
      <c r="K35" s="199"/>
      <c r="L35" s="136"/>
      <c r="M35" s="23" t="s">
        <v>28</v>
      </c>
      <c r="N35" s="219"/>
    </row>
    <row r="36" spans="1:14" ht="24" customHeight="1" thickBot="1">
      <c r="A36" s="267" t="s">
        <v>31</v>
      </c>
      <c r="B36" s="217" t="s">
        <v>64</v>
      </c>
      <c r="C36" s="120">
        <v>2014</v>
      </c>
      <c r="D36" s="71"/>
      <c r="E36" s="121">
        <f>J36</f>
        <v>20</v>
      </c>
      <c r="F36" s="71"/>
      <c r="G36" s="162"/>
      <c r="H36" s="117"/>
      <c r="I36" s="118"/>
      <c r="J36" s="117">
        <v>20</v>
      </c>
      <c r="K36" s="116"/>
      <c r="L36" s="80"/>
      <c r="M36" s="221" t="s">
        <v>35</v>
      </c>
      <c r="N36" s="221"/>
    </row>
    <row r="37" spans="1:14" ht="26.25" customHeight="1" thickBot="1">
      <c r="A37" s="268"/>
      <c r="B37" s="218"/>
      <c r="C37" s="14">
        <v>2015</v>
      </c>
      <c r="D37" s="30"/>
      <c r="E37" s="122">
        <f>J37</f>
        <v>20</v>
      </c>
      <c r="F37" s="30"/>
      <c r="G37" s="125"/>
      <c r="H37" s="119"/>
      <c r="I37" s="31"/>
      <c r="J37" s="119">
        <v>20</v>
      </c>
      <c r="K37" s="11"/>
      <c r="L37" s="10"/>
      <c r="M37" s="183"/>
      <c r="N37" s="183"/>
    </row>
    <row r="38" spans="1:14" ht="26.25" customHeight="1" thickBot="1">
      <c r="A38" s="279"/>
      <c r="B38" s="219"/>
      <c r="C38" s="14">
        <v>2016</v>
      </c>
      <c r="D38" s="30"/>
      <c r="E38" s="122">
        <f>J38</f>
        <v>20</v>
      </c>
      <c r="F38" s="30"/>
      <c r="G38" s="125"/>
      <c r="H38" s="119"/>
      <c r="I38" s="31"/>
      <c r="J38" s="137">
        <v>20</v>
      </c>
      <c r="K38" s="11"/>
      <c r="L38" s="10"/>
      <c r="M38" s="22"/>
      <c r="N38" s="22"/>
    </row>
    <row r="39" spans="1:14" ht="18" customHeight="1">
      <c r="A39" s="267" t="s">
        <v>32</v>
      </c>
      <c r="B39" s="217" t="s">
        <v>37</v>
      </c>
      <c r="C39" s="14">
        <v>2014</v>
      </c>
      <c r="D39" s="30"/>
      <c r="E39" s="15">
        <f>J39+J40+J41</f>
        <v>50</v>
      </c>
      <c r="F39" s="30"/>
      <c r="G39" s="125"/>
      <c r="H39" s="10"/>
      <c r="I39" s="31"/>
      <c r="J39" s="39">
        <v>20</v>
      </c>
      <c r="K39" s="40"/>
      <c r="L39" s="43"/>
      <c r="M39" s="17" t="s">
        <v>25</v>
      </c>
      <c r="N39" s="217" t="s">
        <v>58</v>
      </c>
    </row>
    <row r="40" spans="1:14" ht="15.75" customHeight="1" thickBot="1">
      <c r="A40" s="268"/>
      <c r="B40" s="218"/>
      <c r="C40" s="32"/>
      <c r="D40" s="33"/>
      <c r="E40" s="18"/>
      <c r="F40" s="33"/>
      <c r="G40" s="53"/>
      <c r="H40" s="19"/>
      <c r="I40" s="20"/>
      <c r="J40" s="24">
        <v>25</v>
      </c>
      <c r="K40" s="28"/>
      <c r="L40" s="27"/>
      <c r="M40" s="23" t="s">
        <v>26</v>
      </c>
      <c r="N40" s="218"/>
    </row>
    <row r="41" spans="1:14" ht="18.75" customHeight="1" thickBot="1">
      <c r="A41" s="268"/>
      <c r="B41" s="218"/>
      <c r="C41" s="32"/>
      <c r="D41" s="33"/>
      <c r="E41" s="18"/>
      <c r="F41" s="33"/>
      <c r="G41" s="53"/>
      <c r="H41" s="19"/>
      <c r="I41" s="20"/>
      <c r="J41" s="24">
        <v>5</v>
      </c>
      <c r="K41" s="44"/>
      <c r="L41" s="45"/>
      <c r="M41" s="38" t="s">
        <v>27</v>
      </c>
      <c r="N41" s="218"/>
    </row>
    <row r="42" spans="1:14" ht="18.75" customHeight="1">
      <c r="A42" s="268"/>
      <c r="B42" s="218"/>
      <c r="C42" s="14">
        <v>2015</v>
      </c>
      <c r="D42" s="30"/>
      <c r="E42" s="15">
        <f>J42+J43+J44</f>
        <v>50</v>
      </c>
      <c r="F42" s="30"/>
      <c r="G42" s="125"/>
      <c r="H42" s="10"/>
      <c r="I42" s="31"/>
      <c r="J42" s="39">
        <v>20</v>
      </c>
      <c r="K42" s="28"/>
      <c r="L42" s="43"/>
      <c r="M42" s="17" t="s">
        <v>25</v>
      </c>
      <c r="N42" s="218"/>
    </row>
    <row r="43" spans="1:14" ht="18.75" customHeight="1" thickBot="1">
      <c r="A43" s="268"/>
      <c r="B43" s="218"/>
      <c r="C43" s="32"/>
      <c r="D43" s="33"/>
      <c r="E43" s="18"/>
      <c r="F43" s="33"/>
      <c r="G43" s="53"/>
      <c r="H43" s="19"/>
      <c r="I43" s="20"/>
      <c r="J43" s="24">
        <v>25</v>
      </c>
      <c r="K43" s="28"/>
      <c r="L43" s="27"/>
      <c r="M43" s="23" t="s">
        <v>26</v>
      </c>
      <c r="N43" s="218"/>
    </row>
    <row r="44" spans="1:14" ht="18.75" customHeight="1" thickBot="1">
      <c r="A44" s="268"/>
      <c r="B44" s="218"/>
      <c r="C44" s="35"/>
      <c r="D44" s="16"/>
      <c r="E44" s="26"/>
      <c r="F44" s="16"/>
      <c r="G44" s="109"/>
      <c r="H44" s="12"/>
      <c r="I44" s="37"/>
      <c r="J44" s="24">
        <v>5</v>
      </c>
      <c r="K44" s="44"/>
      <c r="L44" s="45"/>
      <c r="M44" s="38" t="s">
        <v>27</v>
      </c>
      <c r="N44" s="218"/>
    </row>
    <row r="45" spans="1:14" ht="18.75" customHeight="1">
      <c r="A45" s="268"/>
      <c r="B45" s="218"/>
      <c r="C45" s="14">
        <v>2016</v>
      </c>
      <c r="D45" s="30"/>
      <c r="E45" s="15">
        <f>J45+J46+J47</f>
        <v>50</v>
      </c>
      <c r="F45" s="30"/>
      <c r="G45" s="125"/>
      <c r="H45" s="10"/>
      <c r="I45" s="31"/>
      <c r="J45" s="39">
        <v>20</v>
      </c>
      <c r="K45" s="28"/>
      <c r="L45" s="43"/>
      <c r="M45" s="17" t="s">
        <v>25</v>
      </c>
      <c r="N45" s="218"/>
    </row>
    <row r="46" spans="1:14" ht="18.75" customHeight="1" thickBot="1">
      <c r="A46" s="268"/>
      <c r="B46" s="218"/>
      <c r="C46" s="32"/>
      <c r="D46" s="33"/>
      <c r="E46" s="18"/>
      <c r="F46" s="33"/>
      <c r="G46" s="53"/>
      <c r="H46" s="19"/>
      <c r="I46" s="20"/>
      <c r="J46" s="24">
        <v>25</v>
      </c>
      <c r="K46" s="28"/>
      <c r="L46" s="27"/>
      <c r="M46" s="23" t="s">
        <v>26</v>
      </c>
      <c r="N46" s="218"/>
    </row>
    <row r="47" spans="1:14" ht="18.75" customHeight="1" thickBot="1">
      <c r="A47" s="279"/>
      <c r="B47" s="219"/>
      <c r="C47" s="35"/>
      <c r="D47" s="16"/>
      <c r="E47" s="26"/>
      <c r="F47" s="16"/>
      <c r="G47" s="109"/>
      <c r="H47" s="12"/>
      <c r="I47" s="37"/>
      <c r="J47" s="24">
        <v>5</v>
      </c>
      <c r="K47" s="44"/>
      <c r="L47" s="45"/>
      <c r="M47" s="38" t="s">
        <v>27</v>
      </c>
      <c r="N47" s="219"/>
    </row>
    <row r="48" spans="1:14" ht="14.25" customHeight="1">
      <c r="A48" s="217" t="s">
        <v>65</v>
      </c>
      <c r="B48" s="217" t="s">
        <v>41</v>
      </c>
      <c r="C48" s="234"/>
      <c r="D48" s="235"/>
      <c r="E48" s="238"/>
      <c r="F48" s="239"/>
      <c r="G48" s="133"/>
      <c r="H48" s="91"/>
      <c r="I48" s="40"/>
      <c r="J48" s="234"/>
      <c r="K48" s="235"/>
      <c r="L48" s="7"/>
      <c r="M48" s="217" t="s">
        <v>35</v>
      </c>
      <c r="N48" s="17" t="s">
        <v>36</v>
      </c>
    </row>
    <row r="49" spans="1:14" ht="17.25" customHeight="1">
      <c r="A49" s="218"/>
      <c r="B49" s="218"/>
      <c r="C49" s="240">
        <v>2014</v>
      </c>
      <c r="D49" s="242"/>
      <c r="E49" s="215">
        <f>J49</f>
        <v>0</v>
      </c>
      <c r="F49" s="216"/>
      <c r="G49" s="98"/>
      <c r="H49" s="50"/>
      <c r="I49" s="51"/>
      <c r="J49" s="232">
        <v>0</v>
      </c>
      <c r="K49" s="224"/>
      <c r="L49" s="52"/>
      <c r="M49" s="218"/>
      <c r="N49" s="23"/>
    </row>
    <row r="50" spans="1:14" ht="16.5" customHeight="1">
      <c r="A50" s="218"/>
      <c r="B50" s="218"/>
      <c r="C50" s="240">
        <v>2015</v>
      </c>
      <c r="D50" s="242"/>
      <c r="E50" s="215">
        <f>J50</f>
        <v>0</v>
      </c>
      <c r="F50" s="216"/>
      <c r="G50" s="98"/>
      <c r="H50" s="50"/>
      <c r="I50" s="28"/>
      <c r="J50" s="232">
        <v>0</v>
      </c>
      <c r="K50" s="224"/>
      <c r="L50" s="53"/>
      <c r="M50" s="218"/>
      <c r="N50" s="23"/>
    </row>
    <row r="51" spans="1:14" ht="17.25" customHeight="1">
      <c r="A51" s="218"/>
      <c r="B51" s="218"/>
      <c r="C51" s="240">
        <v>2016</v>
      </c>
      <c r="D51" s="242"/>
      <c r="E51" s="215">
        <f>J51</f>
        <v>0</v>
      </c>
      <c r="F51" s="216"/>
      <c r="G51" s="98"/>
      <c r="H51" s="50"/>
      <c r="I51" s="28"/>
      <c r="J51" s="232">
        <v>0</v>
      </c>
      <c r="K51" s="224"/>
      <c r="L51" s="53"/>
      <c r="M51" s="218"/>
      <c r="N51" s="23"/>
    </row>
    <row r="52" spans="1:14" ht="15.75" customHeight="1" thickBot="1">
      <c r="A52" s="219"/>
      <c r="B52" s="219"/>
      <c r="C52" s="241"/>
      <c r="D52" s="227"/>
      <c r="E52" s="226"/>
      <c r="F52" s="227"/>
      <c r="G52" s="156"/>
      <c r="H52" s="103"/>
      <c r="I52" s="95"/>
      <c r="J52" s="220"/>
      <c r="K52" s="197"/>
      <c r="L52" s="109"/>
      <c r="M52" s="219"/>
      <c r="N52" s="38"/>
    </row>
    <row r="53" spans="1:14" ht="24" customHeight="1" thickBot="1">
      <c r="A53" s="250" t="s">
        <v>42</v>
      </c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2"/>
      <c r="N53" s="17"/>
    </row>
    <row r="54" spans="1:14" ht="18" customHeight="1" thickBot="1">
      <c r="A54" s="250" t="s">
        <v>43</v>
      </c>
      <c r="B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2"/>
      <c r="N54" s="55"/>
    </row>
    <row r="55" spans="1:14" ht="13.5" customHeight="1">
      <c r="A55" s="217" t="s">
        <v>10</v>
      </c>
      <c r="B55" s="217" t="s">
        <v>44</v>
      </c>
      <c r="C55" s="247">
        <v>2014</v>
      </c>
      <c r="D55" s="56"/>
      <c r="E55" s="211">
        <f>J55</f>
        <v>97.3</v>
      </c>
      <c r="F55" s="31"/>
      <c r="G55" s="31"/>
      <c r="H55" s="213"/>
      <c r="I55" s="57"/>
      <c r="J55" s="200">
        <v>97.3</v>
      </c>
      <c r="K55" s="57"/>
      <c r="L55" s="304"/>
      <c r="M55" s="302" t="s">
        <v>63</v>
      </c>
      <c r="N55" s="217" t="s">
        <v>45</v>
      </c>
    </row>
    <row r="56" spans="1:14" ht="13.5" customHeight="1" thickBot="1">
      <c r="A56" s="218"/>
      <c r="B56" s="218"/>
      <c r="C56" s="248"/>
      <c r="D56" s="59"/>
      <c r="E56" s="212"/>
      <c r="F56" s="37"/>
      <c r="G56" s="37"/>
      <c r="H56" s="214"/>
      <c r="I56" s="60"/>
      <c r="J56" s="201"/>
      <c r="K56" s="60"/>
      <c r="L56" s="305"/>
      <c r="M56" s="303"/>
      <c r="N56" s="218"/>
    </row>
    <row r="57" spans="1:14" ht="13.5" customHeight="1">
      <c r="A57" s="218"/>
      <c r="B57" s="218"/>
      <c r="C57" s="247">
        <v>2015</v>
      </c>
      <c r="D57" s="61"/>
      <c r="E57" s="211">
        <f>J57</f>
        <v>97.3</v>
      </c>
      <c r="F57" s="31"/>
      <c r="G57" s="31"/>
      <c r="H57" s="213"/>
      <c r="I57" s="57"/>
      <c r="J57" s="200">
        <v>97.3</v>
      </c>
      <c r="K57" s="57"/>
      <c r="L57" s="304"/>
      <c r="M57" s="303"/>
      <c r="N57" s="218"/>
    </row>
    <row r="58" spans="1:14" ht="15.75" customHeight="1" thickBot="1">
      <c r="A58" s="218"/>
      <c r="B58" s="218"/>
      <c r="C58" s="248"/>
      <c r="D58" s="59"/>
      <c r="E58" s="212"/>
      <c r="F58" s="37"/>
      <c r="G58" s="37"/>
      <c r="H58" s="214"/>
      <c r="I58" s="60"/>
      <c r="J58" s="201"/>
      <c r="K58" s="60"/>
      <c r="L58" s="305"/>
      <c r="M58" s="303"/>
      <c r="N58" s="218"/>
    </row>
    <row r="59" spans="1:14" ht="12.75" customHeight="1">
      <c r="A59" s="218"/>
      <c r="B59" s="218"/>
      <c r="C59" s="247">
        <v>2016</v>
      </c>
      <c r="D59" s="61"/>
      <c r="E59" s="211">
        <f>J59</f>
        <v>97.3</v>
      </c>
      <c r="F59" s="31"/>
      <c r="G59" s="31"/>
      <c r="H59" s="213"/>
      <c r="I59" s="57"/>
      <c r="J59" s="200">
        <v>97.3</v>
      </c>
      <c r="K59" s="57"/>
      <c r="L59" s="295"/>
      <c r="M59" s="303"/>
      <c r="N59" s="218"/>
    </row>
    <row r="60" spans="1:14" ht="50.25" customHeight="1" thickBot="1">
      <c r="A60" s="219"/>
      <c r="B60" s="218"/>
      <c r="C60" s="248"/>
      <c r="D60" s="59"/>
      <c r="E60" s="212"/>
      <c r="F60" s="37"/>
      <c r="G60" s="37"/>
      <c r="H60" s="214"/>
      <c r="I60" s="60"/>
      <c r="J60" s="201"/>
      <c r="K60" s="60"/>
      <c r="L60" s="296"/>
      <c r="M60" s="303"/>
      <c r="N60" s="219"/>
    </row>
    <row r="61" spans="1:14" ht="32.25" customHeight="1">
      <c r="A61" s="217" t="s">
        <v>11</v>
      </c>
      <c r="B61" s="217" t="s">
        <v>93</v>
      </c>
      <c r="C61" s="247">
        <v>2014</v>
      </c>
      <c r="D61" s="282"/>
      <c r="E61" s="211">
        <f>J61+H64+H63</f>
        <v>53</v>
      </c>
      <c r="F61" s="62"/>
      <c r="G61" s="62"/>
      <c r="H61" s="200">
        <v>0</v>
      </c>
      <c r="I61" s="63"/>
      <c r="J61" s="200">
        <v>37</v>
      </c>
      <c r="K61" s="57"/>
      <c r="L61" s="295"/>
      <c r="M61" s="221" t="s">
        <v>35</v>
      </c>
      <c r="N61" s="217" t="s">
        <v>36</v>
      </c>
    </row>
    <row r="62" spans="1:14" ht="21.75" customHeight="1" thickBot="1">
      <c r="A62" s="218"/>
      <c r="B62" s="218"/>
      <c r="C62" s="283"/>
      <c r="D62" s="284"/>
      <c r="E62" s="286"/>
      <c r="F62" s="64"/>
      <c r="G62" s="64"/>
      <c r="H62" s="201"/>
      <c r="I62" s="65"/>
      <c r="J62" s="201"/>
      <c r="K62" s="60"/>
      <c r="L62" s="296"/>
      <c r="M62" s="183"/>
      <c r="N62" s="218"/>
    </row>
    <row r="63" spans="1:14" ht="21.75" customHeight="1" thickBot="1">
      <c r="A63" s="218"/>
      <c r="B63" s="218"/>
      <c r="C63" s="283"/>
      <c r="D63" s="284"/>
      <c r="E63" s="286"/>
      <c r="F63" s="64"/>
      <c r="G63" s="64"/>
      <c r="H63" s="101">
        <v>6.4</v>
      </c>
      <c r="I63" s="65"/>
      <c r="J63" s="101"/>
      <c r="K63" s="60"/>
      <c r="L63" s="102"/>
      <c r="M63" s="80" t="s">
        <v>76</v>
      </c>
      <c r="N63" s="218"/>
    </row>
    <row r="64" spans="1:14" ht="23.25" customHeight="1" thickBot="1">
      <c r="A64" s="218"/>
      <c r="B64" s="218"/>
      <c r="C64" s="248"/>
      <c r="D64" s="285"/>
      <c r="E64" s="212"/>
      <c r="F64" s="64"/>
      <c r="G64" s="64"/>
      <c r="H64" s="101">
        <v>9.6</v>
      </c>
      <c r="I64" s="65"/>
      <c r="J64" s="101"/>
      <c r="K64" s="60"/>
      <c r="L64" s="102"/>
      <c r="M64" s="80" t="s">
        <v>77</v>
      </c>
      <c r="N64" s="218"/>
    </row>
    <row r="65" spans="1:14" ht="46.5" customHeight="1" thickBot="1">
      <c r="A65" s="218"/>
      <c r="B65" s="218"/>
      <c r="C65" s="247">
        <v>2015</v>
      </c>
      <c r="D65" s="282"/>
      <c r="E65" s="211">
        <f>J65+H66</f>
        <v>91.31</v>
      </c>
      <c r="F65" s="66"/>
      <c r="G65" s="66"/>
      <c r="H65" s="67"/>
      <c r="I65" s="68"/>
      <c r="J65" s="69">
        <v>67.31</v>
      </c>
      <c r="K65" s="70"/>
      <c r="L65" s="71"/>
      <c r="M65" s="55" t="s">
        <v>63</v>
      </c>
      <c r="N65" s="218"/>
    </row>
    <row r="66" spans="1:14" ht="37.5" customHeight="1" thickBot="1">
      <c r="A66" s="218"/>
      <c r="B66" s="218"/>
      <c r="C66" s="248"/>
      <c r="D66" s="285"/>
      <c r="E66" s="212"/>
      <c r="F66" s="64"/>
      <c r="G66" s="64"/>
      <c r="H66" s="106">
        <v>24</v>
      </c>
      <c r="I66" s="65"/>
      <c r="J66" s="101"/>
      <c r="K66" s="60"/>
      <c r="L66" s="16"/>
      <c r="M66" s="107" t="s">
        <v>35</v>
      </c>
      <c r="N66" s="218"/>
    </row>
    <row r="67" spans="1:14" ht="48.75" customHeight="1" thickBot="1">
      <c r="A67" s="218"/>
      <c r="B67" s="218"/>
      <c r="C67" s="247">
        <v>2016</v>
      </c>
      <c r="D67" s="282"/>
      <c r="E67" s="287">
        <f>J67+H68</f>
        <v>91.31</v>
      </c>
      <c r="F67" s="64"/>
      <c r="G67" s="81"/>
      <c r="H67" s="106"/>
      <c r="I67" s="65"/>
      <c r="J67" s="101">
        <v>67.31</v>
      </c>
      <c r="K67" s="60"/>
      <c r="L67" s="16"/>
      <c r="M67" s="55" t="s">
        <v>63</v>
      </c>
      <c r="N67" s="218"/>
    </row>
    <row r="68" spans="1:14" ht="36.75" customHeight="1" thickBot="1">
      <c r="A68" s="219"/>
      <c r="B68" s="219"/>
      <c r="C68" s="283"/>
      <c r="D68" s="284"/>
      <c r="E68" s="288"/>
      <c r="F68" s="66"/>
      <c r="G68" s="81"/>
      <c r="H68" s="67">
        <v>24</v>
      </c>
      <c r="I68" s="68"/>
      <c r="J68" s="108"/>
      <c r="K68" s="74"/>
      <c r="L68" s="16"/>
      <c r="M68" s="80" t="s">
        <v>35</v>
      </c>
      <c r="N68" s="219"/>
    </row>
    <row r="69" spans="1:14" ht="81.75" customHeight="1" thickBot="1">
      <c r="A69" s="181" t="s">
        <v>60</v>
      </c>
      <c r="B69" s="141" t="s">
        <v>95</v>
      </c>
      <c r="C69" s="171">
        <v>2014</v>
      </c>
      <c r="D69" s="100"/>
      <c r="E69" s="128">
        <f>J69</f>
        <v>30.31</v>
      </c>
      <c r="F69" s="72"/>
      <c r="G69" s="154"/>
      <c r="H69" s="67"/>
      <c r="I69" s="73"/>
      <c r="J69" s="69">
        <v>30.31</v>
      </c>
      <c r="K69" s="74"/>
      <c r="L69" s="33"/>
      <c r="M69" s="107" t="s">
        <v>56</v>
      </c>
      <c r="N69" s="141"/>
    </row>
    <row r="70" spans="1:14" ht="28.5" customHeight="1" thickBot="1">
      <c r="A70" s="306" t="s">
        <v>94</v>
      </c>
      <c r="B70" s="217" t="s">
        <v>66</v>
      </c>
      <c r="C70" s="115">
        <v>2014</v>
      </c>
      <c r="D70" s="100"/>
      <c r="E70" s="104">
        <f>H70</f>
        <v>0</v>
      </c>
      <c r="F70" s="72"/>
      <c r="G70" s="154"/>
      <c r="H70" s="124">
        <v>0</v>
      </c>
      <c r="I70" s="73"/>
      <c r="J70" s="105"/>
      <c r="K70" s="74"/>
      <c r="L70" s="125"/>
      <c r="M70" s="221" t="s">
        <v>35</v>
      </c>
      <c r="N70" s="221" t="s">
        <v>61</v>
      </c>
    </row>
    <row r="71" spans="1:14" ht="22.5" customHeight="1" thickBot="1">
      <c r="A71" s="307"/>
      <c r="B71" s="218"/>
      <c r="C71" s="126">
        <v>2015</v>
      </c>
      <c r="D71" s="126"/>
      <c r="E71" s="128">
        <f>H71</f>
        <v>0</v>
      </c>
      <c r="F71" s="66"/>
      <c r="G71" s="81"/>
      <c r="H71" s="127">
        <v>0</v>
      </c>
      <c r="I71" s="68"/>
      <c r="J71" s="69"/>
      <c r="K71" s="70"/>
      <c r="L71" s="71"/>
      <c r="M71" s="222"/>
      <c r="N71" s="222"/>
    </row>
    <row r="72" spans="1:14" ht="61.5" customHeight="1" thickBot="1">
      <c r="A72" s="308"/>
      <c r="B72" s="219"/>
      <c r="C72" s="100">
        <v>2016</v>
      </c>
      <c r="D72" s="100"/>
      <c r="E72" s="128">
        <f>H72</f>
        <v>0</v>
      </c>
      <c r="F72" s="72"/>
      <c r="G72" s="154"/>
      <c r="H72" s="123">
        <v>0</v>
      </c>
      <c r="I72" s="73"/>
      <c r="J72" s="69"/>
      <c r="K72" s="74"/>
      <c r="L72" s="20"/>
      <c r="M72" s="183"/>
      <c r="N72" s="183"/>
    </row>
    <row r="73" spans="1:14" ht="16.5" customHeight="1">
      <c r="A73" s="238" t="s">
        <v>46</v>
      </c>
      <c r="B73" s="246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75"/>
    </row>
    <row r="74" spans="1:14" ht="16.5" thickBot="1">
      <c r="A74" s="203" t="s">
        <v>9</v>
      </c>
      <c r="B74" s="204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4"/>
      <c r="N74" s="206"/>
    </row>
    <row r="75" spans="1:14" ht="18.75" customHeight="1">
      <c r="A75" s="195" t="s">
        <v>47</v>
      </c>
      <c r="B75" s="207" t="s">
        <v>54</v>
      </c>
      <c r="C75" s="238">
        <v>2014</v>
      </c>
      <c r="D75" s="239"/>
      <c r="E75" s="188">
        <f>H75+J75+L75</f>
        <v>2000</v>
      </c>
      <c r="F75" s="280"/>
      <c r="G75" s="299"/>
      <c r="H75" s="297">
        <f>400</f>
        <v>400</v>
      </c>
      <c r="I75" s="11"/>
      <c r="J75" s="233">
        <v>1260</v>
      </c>
      <c r="K75" s="223"/>
      <c r="L75" s="292">
        <v>340</v>
      </c>
      <c r="M75" s="221" t="s">
        <v>56</v>
      </c>
      <c r="N75" s="217" t="s">
        <v>49</v>
      </c>
    </row>
    <row r="76" spans="1:14" ht="14.25" customHeight="1">
      <c r="A76" s="196"/>
      <c r="B76" s="208"/>
      <c r="C76" s="240"/>
      <c r="D76" s="242"/>
      <c r="E76" s="215"/>
      <c r="F76" s="216"/>
      <c r="G76" s="300"/>
      <c r="H76" s="298"/>
      <c r="I76" s="49"/>
      <c r="J76" s="232"/>
      <c r="K76" s="224"/>
      <c r="L76" s="293"/>
      <c r="M76" s="222"/>
      <c r="N76" s="218"/>
    </row>
    <row r="77" spans="1:14" ht="13.5" customHeight="1" thickBot="1">
      <c r="A77" s="196"/>
      <c r="B77" s="208"/>
      <c r="C77" s="240"/>
      <c r="D77" s="242"/>
      <c r="E77" s="173"/>
      <c r="F77" s="281"/>
      <c r="G77" s="301"/>
      <c r="H77" s="298"/>
      <c r="I77" s="25"/>
      <c r="J77" s="232"/>
      <c r="K77" s="224"/>
      <c r="L77" s="293"/>
      <c r="M77" s="222"/>
      <c r="N77" s="218"/>
    </row>
    <row r="78" spans="1:14" ht="36" customHeight="1" thickBot="1">
      <c r="A78" s="196"/>
      <c r="B78" s="208"/>
      <c r="C78" s="210">
        <v>2015</v>
      </c>
      <c r="D78" s="182"/>
      <c r="E78" s="228">
        <f>H78+J78+L78</f>
        <v>2000</v>
      </c>
      <c r="F78" s="229"/>
      <c r="G78" s="163"/>
      <c r="H78" s="79">
        <v>400</v>
      </c>
      <c r="I78" s="42"/>
      <c r="J78" s="193">
        <v>1260</v>
      </c>
      <c r="K78" s="194"/>
      <c r="L78" s="129">
        <v>340</v>
      </c>
      <c r="M78" s="81" t="s">
        <v>56</v>
      </c>
      <c r="N78" s="218"/>
    </row>
    <row r="79" spans="1:14" ht="39" customHeight="1" thickBot="1">
      <c r="A79" s="180"/>
      <c r="B79" s="209"/>
      <c r="C79" s="241">
        <v>2016</v>
      </c>
      <c r="D79" s="245"/>
      <c r="E79" s="226">
        <f>H79+J79+L79</f>
        <v>2000</v>
      </c>
      <c r="F79" s="249"/>
      <c r="G79" s="164"/>
      <c r="H79" s="47">
        <v>400</v>
      </c>
      <c r="I79" s="83"/>
      <c r="J79" s="193">
        <v>1260</v>
      </c>
      <c r="K79" s="194"/>
      <c r="L79" s="130">
        <v>340</v>
      </c>
      <c r="M79" s="81" t="s">
        <v>56</v>
      </c>
      <c r="N79" s="219"/>
    </row>
    <row r="80" spans="1:14" ht="24" customHeight="1" thickBot="1">
      <c r="A80" s="217" t="s">
        <v>15</v>
      </c>
      <c r="B80" s="217" t="s">
        <v>55</v>
      </c>
      <c r="C80" s="78">
        <v>2014</v>
      </c>
      <c r="D80" s="58"/>
      <c r="E80" s="99">
        <f>H80+J80</f>
        <v>242.5</v>
      </c>
      <c r="F80" s="71"/>
      <c r="G80" s="162"/>
      <c r="H80" s="111">
        <v>0</v>
      </c>
      <c r="I80" s="85"/>
      <c r="J80" s="41">
        <f>100+130+12.5</f>
        <v>242.5</v>
      </c>
      <c r="K80" s="86"/>
      <c r="L80" s="87"/>
      <c r="M80" s="289" t="s">
        <v>57</v>
      </c>
      <c r="N80" s="217" t="s">
        <v>59</v>
      </c>
    </row>
    <row r="81" spans="1:14" ht="22.5" customHeight="1" thickBot="1">
      <c r="A81" s="218"/>
      <c r="B81" s="218"/>
      <c r="C81" s="48">
        <v>2015</v>
      </c>
      <c r="D81" s="49"/>
      <c r="E81" s="84">
        <f>H81+J81</f>
        <v>100</v>
      </c>
      <c r="F81" s="33"/>
      <c r="G81" s="53"/>
      <c r="H81" s="24">
        <v>0</v>
      </c>
      <c r="I81" s="88"/>
      <c r="J81" s="132">
        <v>100</v>
      </c>
      <c r="K81" s="89"/>
      <c r="L81" s="90"/>
      <c r="M81" s="290"/>
      <c r="N81" s="218"/>
    </row>
    <row r="82" spans="1:14" ht="53.25" customHeight="1" thickBot="1">
      <c r="A82" s="219"/>
      <c r="B82" s="219"/>
      <c r="C82" s="78">
        <v>2016</v>
      </c>
      <c r="D82" s="58"/>
      <c r="E82" s="84">
        <f>H82+J82</f>
        <v>100</v>
      </c>
      <c r="F82" s="71"/>
      <c r="G82" s="162"/>
      <c r="H82" s="41">
        <v>0</v>
      </c>
      <c r="I82" s="85"/>
      <c r="J82" s="41">
        <v>100</v>
      </c>
      <c r="K82" s="86"/>
      <c r="L82" s="87"/>
      <c r="M82" s="291"/>
      <c r="N82" s="219"/>
    </row>
    <row r="83" spans="1:14" ht="16.5" customHeight="1" thickBot="1">
      <c r="A83" s="217" t="s">
        <v>48</v>
      </c>
      <c r="B83" s="217" t="s">
        <v>69</v>
      </c>
      <c r="C83" s="133">
        <v>2014</v>
      </c>
      <c r="D83" s="44"/>
      <c r="E83" s="148">
        <f>J83</f>
        <v>3177.8079</v>
      </c>
      <c r="F83" s="139"/>
      <c r="G83" s="165"/>
      <c r="H83" s="79">
        <v>0</v>
      </c>
      <c r="I83" s="223"/>
      <c r="J83" s="147">
        <f>J86+J87+J88</f>
        <v>3177.8079</v>
      </c>
      <c r="K83" s="86"/>
      <c r="L83" s="87"/>
      <c r="M83" s="7" t="s">
        <v>33</v>
      </c>
      <c r="N83" s="217" t="s">
        <v>12</v>
      </c>
    </row>
    <row r="84" spans="1:14" ht="18" customHeight="1" thickBot="1">
      <c r="A84" s="218"/>
      <c r="B84" s="218"/>
      <c r="C84" s="138">
        <v>2015</v>
      </c>
      <c r="D84" s="28"/>
      <c r="E84" s="128">
        <f>J84</f>
        <v>0</v>
      </c>
      <c r="F84" s="140"/>
      <c r="G84" s="166"/>
      <c r="H84" s="79">
        <v>0</v>
      </c>
      <c r="I84" s="224"/>
      <c r="J84" s="132">
        <v>0</v>
      </c>
      <c r="K84" s="89"/>
      <c r="L84" s="87"/>
      <c r="M84" s="146" t="s">
        <v>33</v>
      </c>
      <c r="N84" s="218"/>
    </row>
    <row r="85" spans="1:14" ht="51.75" customHeight="1" thickBot="1">
      <c r="A85" s="219"/>
      <c r="B85" s="219"/>
      <c r="C85" s="78">
        <v>2016</v>
      </c>
      <c r="D85" s="44"/>
      <c r="E85" s="84">
        <f>H85+J85</f>
        <v>0</v>
      </c>
      <c r="F85" s="139"/>
      <c r="G85" s="165"/>
      <c r="H85" s="79">
        <v>0</v>
      </c>
      <c r="I85" s="225"/>
      <c r="J85" s="41">
        <v>0</v>
      </c>
      <c r="K85" s="86"/>
      <c r="L85" s="87"/>
      <c r="M85" s="146" t="s">
        <v>33</v>
      </c>
      <c r="N85" s="219"/>
    </row>
    <row r="86" spans="1:15" ht="22.5" customHeight="1" thickBot="1">
      <c r="A86" s="145" t="s">
        <v>70</v>
      </c>
      <c r="B86" s="145" t="s">
        <v>73</v>
      </c>
      <c r="C86" s="238">
        <v>2014</v>
      </c>
      <c r="D86" s="40"/>
      <c r="E86" s="172">
        <f aca="true" t="shared" si="0" ref="E86:E91">J86</f>
        <v>407.5</v>
      </c>
      <c r="F86" s="143"/>
      <c r="G86" s="167"/>
      <c r="H86" s="39"/>
      <c r="I86" s="25"/>
      <c r="J86" s="39">
        <f>500-92.5</f>
        <v>407.5</v>
      </c>
      <c r="K86" s="92"/>
      <c r="L86" s="144"/>
      <c r="M86" s="146" t="s">
        <v>33</v>
      </c>
      <c r="N86" s="145"/>
      <c r="O86" t="s">
        <v>88</v>
      </c>
    </row>
    <row r="87" spans="1:14" ht="21.75" customHeight="1" thickBot="1">
      <c r="A87" s="141" t="s">
        <v>71</v>
      </c>
      <c r="B87" s="145" t="s">
        <v>72</v>
      </c>
      <c r="C87" s="240"/>
      <c r="D87" s="40"/>
      <c r="E87" s="150">
        <f t="shared" si="0"/>
        <v>2149.3489</v>
      </c>
      <c r="F87" s="143"/>
      <c r="G87" s="167"/>
      <c r="H87" s="39"/>
      <c r="I87" s="25"/>
      <c r="J87" s="149">
        <f>2500-350.6511</f>
        <v>2149.3489</v>
      </c>
      <c r="K87" s="92"/>
      <c r="L87" s="144"/>
      <c r="M87" s="146" t="s">
        <v>33</v>
      </c>
      <c r="N87" s="145"/>
    </row>
    <row r="88" spans="1:14" ht="21.75" customHeight="1" thickBot="1">
      <c r="A88" s="141" t="s">
        <v>78</v>
      </c>
      <c r="B88" s="141" t="s">
        <v>79</v>
      </c>
      <c r="C88" s="241"/>
      <c r="D88" s="40"/>
      <c r="E88" s="150">
        <f t="shared" si="0"/>
        <v>620.959</v>
      </c>
      <c r="F88" s="143"/>
      <c r="G88" s="167"/>
      <c r="H88" s="39"/>
      <c r="I88" s="25"/>
      <c r="J88" s="149">
        <v>620.959</v>
      </c>
      <c r="K88" s="92"/>
      <c r="L88" s="144"/>
      <c r="M88" s="146" t="s">
        <v>33</v>
      </c>
      <c r="N88" s="141"/>
    </row>
    <row r="89" spans="1:14" ht="18.75" customHeight="1" thickBot="1">
      <c r="A89" s="195" t="s">
        <v>50</v>
      </c>
      <c r="B89" s="195" t="s">
        <v>89</v>
      </c>
      <c r="C89" s="238">
        <v>2014</v>
      </c>
      <c r="D89" s="239"/>
      <c r="E89" s="188">
        <f t="shared" si="0"/>
        <v>85</v>
      </c>
      <c r="F89" s="239"/>
      <c r="G89" s="133"/>
      <c r="H89" s="91"/>
      <c r="I89" s="77"/>
      <c r="J89" s="46">
        <f>5+80</f>
        <v>85</v>
      </c>
      <c r="K89" s="92"/>
      <c r="L89" s="221"/>
      <c r="M89" s="221" t="s">
        <v>57</v>
      </c>
      <c r="N89" s="217" t="s">
        <v>13</v>
      </c>
    </row>
    <row r="90" spans="1:14" ht="18.75" customHeight="1" thickBot="1">
      <c r="A90" s="196"/>
      <c r="B90" s="196"/>
      <c r="C90" s="210">
        <v>2015</v>
      </c>
      <c r="D90" s="190"/>
      <c r="E90" s="189">
        <f t="shared" si="0"/>
        <v>5</v>
      </c>
      <c r="F90" s="190"/>
      <c r="G90" s="138"/>
      <c r="H90" s="93"/>
      <c r="I90" s="94"/>
      <c r="J90" s="191">
        <v>5</v>
      </c>
      <c r="K90" s="192"/>
      <c r="L90" s="222"/>
      <c r="M90" s="222"/>
      <c r="N90" s="218"/>
    </row>
    <row r="91" spans="1:14" ht="19.5" customHeight="1" thickBot="1">
      <c r="A91" s="196"/>
      <c r="B91" s="196"/>
      <c r="C91" s="210">
        <v>2016</v>
      </c>
      <c r="D91" s="190"/>
      <c r="E91" s="189">
        <f t="shared" si="0"/>
        <v>5</v>
      </c>
      <c r="F91" s="190"/>
      <c r="G91" s="138"/>
      <c r="H91" s="93"/>
      <c r="I91" s="86"/>
      <c r="J91" s="193">
        <v>5</v>
      </c>
      <c r="K91" s="194"/>
      <c r="L91" s="222"/>
      <c r="M91" s="222"/>
      <c r="N91" s="218"/>
    </row>
    <row r="92" spans="1:14" ht="39.75" customHeight="1" thickBot="1">
      <c r="A92" s="196"/>
      <c r="B92" s="196"/>
      <c r="C92" s="240"/>
      <c r="D92" s="242"/>
      <c r="E92" s="215"/>
      <c r="F92" s="242"/>
      <c r="G92" s="156"/>
      <c r="H92" s="50"/>
      <c r="I92" s="25"/>
      <c r="J92" s="24"/>
      <c r="K92" s="89"/>
      <c r="L92" s="222"/>
      <c r="M92" s="183"/>
      <c r="N92" s="218"/>
    </row>
    <row r="93" spans="1:14" ht="12.75" customHeight="1">
      <c r="A93" s="185" t="s">
        <v>51</v>
      </c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7"/>
    </row>
    <row r="94" spans="1:14" ht="19.5" customHeight="1" thickBot="1">
      <c r="A94" s="203" t="s">
        <v>14</v>
      </c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6"/>
    </row>
    <row r="95" spans="1:14" ht="17.25" customHeight="1">
      <c r="A95" s="195" t="s">
        <v>52</v>
      </c>
      <c r="B95" s="195" t="s">
        <v>16</v>
      </c>
      <c r="C95" s="238"/>
      <c r="D95" s="239"/>
      <c r="E95" s="238"/>
      <c r="F95" s="239"/>
      <c r="G95" s="133"/>
      <c r="H95" s="234"/>
      <c r="I95" s="76"/>
      <c r="J95" s="43"/>
      <c r="K95" s="40"/>
      <c r="L95" s="221"/>
      <c r="M95" s="221" t="s">
        <v>57</v>
      </c>
      <c r="N95" s="217" t="s">
        <v>17</v>
      </c>
    </row>
    <row r="96" spans="1:14" ht="16.5" customHeight="1">
      <c r="A96" s="196"/>
      <c r="B96" s="196"/>
      <c r="C96" s="240"/>
      <c r="D96" s="242"/>
      <c r="E96" s="230"/>
      <c r="F96" s="231"/>
      <c r="G96" s="22"/>
      <c r="H96" s="230"/>
      <c r="I96" s="21"/>
      <c r="J96" s="27"/>
      <c r="K96" s="28"/>
      <c r="L96" s="222"/>
      <c r="M96" s="222"/>
      <c r="N96" s="218"/>
    </row>
    <row r="97" spans="1:14" ht="18" customHeight="1">
      <c r="A97" s="196"/>
      <c r="B97" s="196"/>
      <c r="C97" s="240">
        <v>2014</v>
      </c>
      <c r="D97" s="242"/>
      <c r="E97" s="215">
        <f>J97</f>
        <v>0</v>
      </c>
      <c r="F97" s="242"/>
      <c r="G97" s="52"/>
      <c r="H97" s="230"/>
      <c r="I97" s="25"/>
      <c r="J97" s="232">
        <v>0</v>
      </c>
      <c r="K97" s="224"/>
      <c r="L97" s="222"/>
      <c r="M97" s="222"/>
      <c r="N97" s="218"/>
    </row>
    <row r="98" spans="1:14" ht="14.25" customHeight="1">
      <c r="A98" s="196"/>
      <c r="B98" s="196"/>
      <c r="C98" s="240">
        <v>2015</v>
      </c>
      <c r="D98" s="242"/>
      <c r="E98" s="215">
        <f>J98</f>
        <v>0</v>
      </c>
      <c r="F98" s="242"/>
      <c r="G98" s="52"/>
      <c r="H98" s="230"/>
      <c r="I98" s="25"/>
      <c r="J98" s="232">
        <v>0</v>
      </c>
      <c r="K98" s="224"/>
      <c r="L98" s="222"/>
      <c r="M98" s="222"/>
      <c r="N98" s="218"/>
    </row>
    <row r="99" spans="1:14" ht="12.75" customHeight="1">
      <c r="A99" s="196"/>
      <c r="B99" s="196"/>
      <c r="C99" s="240">
        <v>2016</v>
      </c>
      <c r="D99" s="242"/>
      <c r="E99" s="215">
        <f>J99</f>
        <v>0</v>
      </c>
      <c r="F99" s="242"/>
      <c r="G99" s="52"/>
      <c r="H99" s="230"/>
      <c r="I99" s="25"/>
      <c r="J99" s="232">
        <v>0</v>
      </c>
      <c r="K99" s="224"/>
      <c r="L99" s="222"/>
      <c r="M99" s="222"/>
      <c r="N99" s="218"/>
    </row>
    <row r="100" spans="1:14" ht="15.75" customHeight="1">
      <c r="A100" s="196"/>
      <c r="B100" s="196"/>
      <c r="C100" s="240"/>
      <c r="D100" s="242"/>
      <c r="E100" s="215"/>
      <c r="F100" s="242"/>
      <c r="G100" s="52"/>
      <c r="H100" s="230"/>
      <c r="I100" s="25"/>
      <c r="J100" s="232"/>
      <c r="K100" s="224"/>
      <c r="L100" s="222"/>
      <c r="M100" s="222"/>
      <c r="N100" s="218"/>
    </row>
    <row r="101" spans="1:14" ht="18.75" customHeight="1" thickBot="1">
      <c r="A101" s="180"/>
      <c r="B101" s="180"/>
      <c r="C101" s="243"/>
      <c r="D101" s="244"/>
      <c r="E101" s="241"/>
      <c r="F101" s="227"/>
      <c r="G101" s="156"/>
      <c r="H101" s="236"/>
      <c r="I101" s="13"/>
      <c r="J101" s="45"/>
      <c r="K101" s="95"/>
      <c r="L101" s="183"/>
      <c r="M101" s="183"/>
      <c r="N101" s="219"/>
    </row>
    <row r="102" spans="1:14" ht="16.5" customHeight="1">
      <c r="A102" s="195" t="s">
        <v>53</v>
      </c>
      <c r="B102" s="195" t="s">
        <v>34</v>
      </c>
      <c r="C102" s="238"/>
      <c r="D102" s="239"/>
      <c r="E102" s="238"/>
      <c r="F102" s="239"/>
      <c r="G102" s="133"/>
      <c r="H102" s="234"/>
      <c r="I102" s="76"/>
      <c r="J102" s="43"/>
      <c r="K102" s="40"/>
      <c r="L102" s="221"/>
      <c r="M102" s="221" t="s">
        <v>57</v>
      </c>
      <c r="N102" s="217" t="s">
        <v>18</v>
      </c>
    </row>
    <row r="103" spans="1:14" ht="16.5" customHeight="1">
      <c r="A103" s="196"/>
      <c r="B103" s="196"/>
      <c r="C103" s="240"/>
      <c r="D103" s="242"/>
      <c r="E103" s="240"/>
      <c r="F103" s="242"/>
      <c r="G103" s="52"/>
      <c r="H103" s="230"/>
      <c r="I103" s="21"/>
      <c r="J103" s="27"/>
      <c r="K103" s="28"/>
      <c r="L103" s="222"/>
      <c r="M103" s="222"/>
      <c r="N103" s="218"/>
    </row>
    <row r="104" spans="1:14" ht="15" customHeight="1">
      <c r="A104" s="196"/>
      <c r="B104" s="196"/>
      <c r="C104" s="240">
        <v>2014</v>
      </c>
      <c r="D104" s="242"/>
      <c r="E104" s="215">
        <f>J104</f>
        <v>6</v>
      </c>
      <c r="F104" s="242"/>
      <c r="G104" s="52"/>
      <c r="H104" s="230"/>
      <c r="I104" s="25"/>
      <c r="J104" s="232">
        <v>6</v>
      </c>
      <c r="K104" s="224"/>
      <c r="L104" s="222"/>
      <c r="M104" s="222"/>
      <c r="N104" s="218"/>
    </row>
    <row r="105" spans="1:14" ht="15" customHeight="1">
      <c r="A105" s="196"/>
      <c r="B105" s="196"/>
      <c r="C105" s="240">
        <v>2015</v>
      </c>
      <c r="D105" s="242"/>
      <c r="E105" s="215">
        <f>J105</f>
        <v>6</v>
      </c>
      <c r="F105" s="242"/>
      <c r="G105" s="52"/>
      <c r="H105" s="230"/>
      <c r="I105" s="25"/>
      <c r="J105" s="232">
        <v>6</v>
      </c>
      <c r="K105" s="224"/>
      <c r="L105" s="222"/>
      <c r="M105" s="222"/>
      <c r="N105" s="218"/>
    </row>
    <row r="106" spans="1:14" ht="32.25" customHeight="1" thickBot="1">
      <c r="A106" s="196"/>
      <c r="B106" s="196"/>
      <c r="C106" s="240">
        <v>2016</v>
      </c>
      <c r="D106" s="242"/>
      <c r="E106" s="215">
        <f>J106</f>
        <v>6</v>
      </c>
      <c r="F106" s="242"/>
      <c r="G106" s="52"/>
      <c r="H106" s="230"/>
      <c r="I106" s="25"/>
      <c r="J106" s="232">
        <v>6</v>
      </c>
      <c r="K106" s="224"/>
      <c r="L106" s="222"/>
      <c r="M106" s="222"/>
      <c r="N106" s="218"/>
    </row>
    <row r="107" spans="1:14" ht="21.75" customHeight="1">
      <c r="A107" s="195"/>
      <c r="B107" s="76" t="s">
        <v>19</v>
      </c>
      <c r="C107" s="238"/>
      <c r="D107" s="239"/>
      <c r="E107" s="176">
        <f>H107+J107+L107</f>
        <v>12297.137900000002</v>
      </c>
      <c r="F107" s="177"/>
      <c r="G107" s="168"/>
      <c r="H107" s="97">
        <f>H109+H110+H111</f>
        <v>2265</v>
      </c>
      <c r="I107" s="77"/>
      <c r="J107" s="176">
        <f>J109+J110+J111</f>
        <v>8637.137900000002</v>
      </c>
      <c r="K107" s="177"/>
      <c r="L107" s="97">
        <f>L19+L21+L22+L23+L24+L26+L27+L28+L29+L31+L30+L32+L33+L34+L75+L35+L78+L79</f>
        <v>1395</v>
      </c>
      <c r="M107" s="221"/>
      <c r="N107" s="221"/>
    </row>
    <row r="108" spans="1:14" ht="16.5" customHeight="1">
      <c r="A108" s="196"/>
      <c r="B108" s="49" t="s">
        <v>20</v>
      </c>
      <c r="C108" s="240"/>
      <c r="D108" s="242"/>
      <c r="E108" s="240"/>
      <c r="F108" s="242"/>
      <c r="G108" s="52"/>
      <c r="H108" s="22"/>
      <c r="I108" s="49"/>
      <c r="J108" s="240"/>
      <c r="K108" s="242"/>
      <c r="L108" s="52"/>
      <c r="M108" s="222"/>
      <c r="N108" s="222"/>
    </row>
    <row r="109" spans="1:14" ht="17.25" customHeight="1">
      <c r="A109" s="196"/>
      <c r="B109" s="49">
        <v>2014</v>
      </c>
      <c r="C109" s="240"/>
      <c r="D109" s="242"/>
      <c r="E109" s="178">
        <f>H109+J109+L109</f>
        <v>6365.9179</v>
      </c>
      <c r="F109" s="179"/>
      <c r="G109" s="169"/>
      <c r="H109" s="98">
        <f>H19+H63+H64+H70+H75</f>
        <v>755</v>
      </c>
      <c r="I109" s="49"/>
      <c r="J109" s="178">
        <f>J19+J36+J39+J40+J41+J49+J55+J61+J75+J80+J83+J89+J97+J104+J69</f>
        <v>5145.9179</v>
      </c>
      <c r="K109" s="179"/>
      <c r="L109" s="98">
        <f>L19+L21+L22+L23+L75+L24</f>
        <v>465</v>
      </c>
      <c r="M109" s="222"/>
      <c r="N109" s="222"/>
    </row>
    <row r="110" spans="1:14" ht="16.5" customHeight="1">
      <c r="A110" s="196"/>
      <c r="B110" s="49">
        <v>2015</v>
      </c>
      <c r="C110" s="240"/>
      <c r="D110" s="242"/>
      <c r="E110" s="215">
        <f>H110+J110+L110</f>
        <v>2965.61</v>
      </c>
      <c r="F110" s="242"/>
      <c r="G110" s="52"/>
      <c r="H110" s="98">
        <f>H26+H27+H28+H66+H71+H78+H81+H84</f>
        <v>755</v>
      </c>
      <c r="I110" s="49"/>
      <c r="J110" s="174">
        <f>J26+J37+J42+J43+J44+J57+J65+J78+J84+J90+J81+J104</f>
        <v>1745.6100000000001</v>
      </c>
      <c r="K110" s="175"/>
      <c r="L110" s="98">
        <f>L26+L27+L28+L29+L78+L30</f>
        <v>465</v>
      </c>
      <c r="M110" s="222"/>
      <c r="N110" s="222"/>
    </row>
    <row r="111" spans="1:14" ht="18.75" customHeight="1" thickBot="1">
      <c r="A111" s="180"/>
      <c r="B111" s="82">
        <v>2016</v>
      </c>
      <c r="C111" s="241"/>
      <c r="D111" s="227"/>
      <c r="E111" s="173">
        <f>H111+J111+L111</f>
        <v>2965.61</v>
      </c>
      <c r="F111" s="227"/>
      <c r="G111" s="156"/>
      <c r="H111" s="131">
        <f>H31+H32+H33+H68+H72+H79</f>
        <v>755</v>
      </c>
      <c r="I111" s="82"/>
      <c r="J111" s="173">
        <f>J31+J38+J45+J46+J47+J59+J67+J79+J82+J85+J91+J106</f>
        <v>1745.6100000000001</v>
      </c>
      <c r="K111" s="227"/>
      <c r="L111" s="131">
        <f>L31+L32+L33+L34+L79+L35</f>
        <v>465</v>
      </c>
      <c r="M111" s="183"/>
      <c r="N111" s="183"/>
    </row>
    <row r="113" spans="2:12" ht="15">
      <c r="B113" s="9"/>
      <c r="C113" s="9"/>
      <c r="D113" s="9"/>
      <c r="E113" s="9"/>
      <c r="F113" s="9"/>
      <c r="G113" s="9"/>
      <c r="H113" s="114"/>
      <c r="I113" s="9"/>
      <c r="J113" s="114"/>
      <c r="K113" s="9"/>
      <c r="L113" s="9"/>
    </row>
    <row r="114" spans="2:12" ht="15">
      <c r="B114" s="9"/>
      <c r="C114" s="9"/>
      <c r="D114" s="9"/>
      <c r="E114" s="9"/>
      <c r="F114" s="9"/>
      <c r="G114" s="9"/>
      <c r="H114" s="9"/>
      <c r="I114" s="9"/>
      <c r="J114" s="112"/>
      <c r="K114" s="9"/>
      <c r="L114" s="9"/>
    </row>
    <row r="115" spans="2:12" ht="15">
      <c r="B115" s="9"/>
      <c r="C115" s="9"/>
      <c r="D115" s="9"/>
      <c r="E115" s="9"/>
      <c r="F115" s="9"/>
      <c r="G115" s="9"/>
      <c r="H115" s="9"/>
      <c r="I115" s="9"/>
      <c r="J115" s="114"/>
      <c r="K115" s="9"/>
      <c r="L115" s="9"/>
    </row>
    <row r="116" spans="2:12" ht="15">
      <c r="B116" s="9"/>
      <c r="C116" s="9"/>
      <c r="D116" s="9"/>
      <c r="E116" s="9"/>
      <c r="F116" s="9"/>
      <c r="G116" s="9"/>
      <c r="H116" s="9"/>
      <c r="I116" s="9"/>
      <c r="J116" s="114"/>
      <c r="K116" s="9"/>
      <c r="L116" s="9"/>
    </row>
    <row r="117" spans="1:12" ht="15">
      <c r="A117" s="5"/>
      <c r="B117" s="110"/>
      <c r="C117" s="110"/>
      <c r="D117" s="110"/>
      <c r="E117" s="110"/>
      <c r="F117" s="110"/>
      <c r="G117" s="110"/>
      <c r="H117" s="110"/>
      <c r="I117" s="110"/>
      <c r="J117" s="110"/>
      <c r="K117" s="9"/>
      <c r="L117" s="9"/>
    </row>
    <row r="118" spans="1:12" ht="15">
      <c r="A118" s="5"/>
      <c r="B118" s="110"/>
      <c r="C118" s="110"/>
      <c r="D118" s="110"/>
      <c r="E118" s="110"/>
      <c r="F118" s="110"/>
      <c r="G118" s="110"/>
      <c r="H118" s="110"/>
      <c r="I118" s="110"/>
      <c r="J118" s="113"/>
      <c r="K118" s="9"/>
      <c r="L118" s="9"/>
    </row>
    <row r="119" spans="1:12" ht="15">
      <c r="A119" s="5"/>
      <c r="B119" s="110"/>
      <c r="C119" s="110"/>
      <c r="D119" s="110"/>
      <c r="E119" s="110"/>
      <c r="F119" s="110"/>
      <c r="G119" s="110"/>
      <c r="H119" s="110"/>
      <c r="I119" s="110"/>
      <c r="J119" s="110"/>
      <c r="K119" s="9"/>
      <c r="L119" s="9"/>
    </row>
    <row r="120" spans="1:12" ht="15">
      <c r="A120" s="5"/>
      <c r="B120" s="110"/>
      <c r="C120" s="110"/>
      <c r="D120" s="110"/>
      <c r="E120" s="110"/>
      <c r="F120" s="110"/>
      <c r="G120" s="110"/>
      <c r="H120" s="110"/>
      <c r="I120" s="110"/>
      <c r="J120" s="110"/>
      <c r="K120" s="9"/>
      <c r="L120" s="9"/>
    </row>
    <row r="121" spans="1:10" ht="12.7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2.7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2.7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2.7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2.7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ht="12.75">
      <c r="B126" s="5"/>
    </row>
    <row r="129" spans="2:8" ht="12.75">
      <c r="B129" s="4"/>
      <c r="C129" s="5"/>
      <c r="D129" s="5"/>
      <c r="E129" s="5"/>
      <c r="F129" s="5"/>
      <c r="G129" s="5"/>
      <c r="H129" s="4"/>
    </row>
    <row r="130" spans="2:8" ht="12.75">
      <c r="B130" s="4"/>
      <c r="C130" s="5"/>
      <c r="D130" s="5"/>
      <c r="E130" s="5"/>
      <c r="F130" s="5"/>
      <c r="G130" s="5"/>
      <c r="H130" s="4"/>
    </row>
    <row r="131" spans="2:8" ht="12.75">
      <c r="B131" s="4"/>
      <c r="C131" s="5"/>
      <c r="D131" s="5"/>
      <c r="E131" s="5"/>
      <c r="F131" s="5"/>
      <c r="G131" s="5"/>
      <c r="H131" s="4"/>
    </row>
    <row r="132" spans="2:8" ht="12.75">
      <c r="B132" s="4"/>
      <c r="C132" s="5"/>
      <c r="D132" s="5"/>
      <c r="E132" s="5"/>
      <c r="F132" s="5"/>
      <c r="G132" s="5"/>
      <c r="H132" s="4"/>
    </row>
    <row r="133" spans="2:8" ht="12.75">
      <c r="B133" s="4"/>
      <c r="C133" s="5"/>
      <c r="D133" s="5"/>
      <c r="E133" s="5"/>
      <c r="F133" s="5"/>
      <c r="G133" s="5"/>
      <c r="H133" s="4"/>
    </row>
    <row r="134" spans="2:8" ht="12.75">
      <c r="B134" s="4"/>
      <c r="C134" s="5"/>
      <c r="D134" s="5"/>
      <c r="E134" s="5"/>
      <c r="F134" s="5"/>
      <c r="G134" s="5"/>
      <c r="H134" s="4"/>
    </row>
    <row r="135" spans="2:8" ht="12.75">
      <c r="B135" s="4"/>
      <c r="C135" s="5"/>
      <c r="D135" s="5"/>
      <c r="E135" s="5"/>
      <c r="F135" s="5"/>
      <c r="G135" s="5"/>
      <c r="H135" s="4"/>
    </row>
    <row r="136" spans="2:8" ht="12.75">
      <c r="B136" s="4"/>
      <c r="C136" s="5"/>
      <c r="D136" s="5"/>
      <c r="E136" s="5"/>
      <c r="F136" s="5"/>
      <c r="G136" s="5"/>
      <c r="H136" s="4"/>
    </row>
    <row r="137" spans="2:8" ht="12.75">
      <c r="B137" s="4"/>
      <c r="C137" s="5"/>
      <c r="D137" s="5"/>
      <c r="E137" s="5"/>
      <c r="F137" s="5"/>
      <c r="G137" s="5"/>
      <c r="H137" s="5"/>
    </row>
    <row r="138" spans="2:8" ht="12.75">
      <c r="B138" s="4"/>
      <c r="C138" s="5"/>
      <c r="D138" s="5"/>
      <c r="E138" s="5"/>
      <c r="F138" s="5"/>
      <c r="G138" s="5"/>
      <c r="H138" s="5"/>
    </row>
    <row r="139" spans="2:8" ht="12.75">
      <c r="B139" s="4"/>
      <c r="C139" s="5"/>
      <c r="D139" s="5"/>
      <c r="E139" s="5"/>
      <c r="F139" s="5"/>
      <c r="G139" s="5"/>
      <c r="H139" s="5"/>
    </row>
    <row r="140" spans="2:8" ht="12.75">
      <c r="B140" s="4"/>
      <c r="C140" s="5"/>
      <c r="D140" s="5"/>
      <c r="E140" s="5"/>
      <c r="F140" s="5"/>
      <c r="G140" s="5"/>
      <c r="H140" s="5"/>
    </row>
    <row r="141" spans="2:8" ht="12.75">
      <c r="B141" s="4"/>
      <c r="C141" s="5"/>
      <c r="D141" s="5"/>
      <c r="E141" s="5"/>
      <c r="F141" s="5"/>
      <c r="G141" s="5"/>
      <c r="H141" s="5"/>
    </row>
    <row r="142" spans="2:8" ht="12.75">
      <c r="B142" s="4"/>
      <c r="C142" s="5"/>
      <c r="D142" s="5"/>
      <c r="E142" s="5"/>
      <c r="F142" s="5"/>
      <c r="G142" s="5"/>
      <c r="H142" s="5"/>
    </row>
  </sheetData>
  <mergeCells count="210">
    <mergeCell ref="L26:L27"/>
    <mergeCell ref="I83:I85"/>
    <mergeCell ref="E52:F52"/>
    <mergeCell ref="E78:F78"/>
    <mergeCell ref="J33:K33"/>
    <mergeCell ref="J34:K34"/>
    <mergeCell ref="H31:H32"/>
    <mergeCell ref="J31:K32"/>
    <mergeCell ref="J30:K30"/>
    <mergeCell ref="E48:F48"/>
    <mergeCell ref="J21:K21"/>
    <mergeCell ref="J22:K22"/>
    <mergeCell ref="C86:C88"/>
    <mergeCell ref="C51:D51"/>
    <mergeCell ref="J26:K27"/>
    <mergeCell ref="J23:K23"/>
    <mergeCell ref="E55:E56"/>
    <mergeCell ref="H55:H56"/>
    <mergeCell ref="E51:F51"/>
    <mergeCell ref="E49:F49"/>
    <mergeCell ref="N89:N92"/>
    <mergeCell ref="J24:K24"/>
    <mergeCell ref="M48:M52"/>
    <mergeCell ref="J52:K52"/>
    <mergeCell ref="J49:K49"/>
    <mergeCell ref="J35:K35"/>
    <mergeCell ref="J48:K48"/>
    <mergeCell ref="L31:L32"/>
    <mergeCell ref="J55:J56"/>
    <mergeCell ref="J59:J60"/>
    <mergeCell ref="B9:M9"/>
    <mergeCell ref="A74:N74"/>
    <mergeCell ref="B75:B79"/>
    <mergeCell ref="C78:D78"/>
    <mergeCell ref="J51:K51"/>
    <mergeCell ref="J50:K50"/>
    <mergeCell ref="J28:K28"/>
    <mergeCell ref="J29:K29"/>
    <mergeCell ref="J19:K20"/>
    <mergeCell ref="M12:M14"/>
    <mergeCell ref="M102:M106"/>
    <mergeCell ref="M2:N2"/>
    <mergeCell ref="M3:N3"/>
    <mergeCell ref="M107:M111"/>
    <mergeCell ref="N107:N111"/>
    <mergeCell ref="N102:N106"/>
    <mergeCell ref="M95:M101"/>
    <mergeCell ref="N95:N101"/>
    <mergeCell ref="A94:N94"/>
    <mergeCell ref="M89:M92"/>
    <mergeCell ref="A93:N93"/>
    <mergeCell ref="E92:F92"/>
    <mergeCell ref="E89:F89"/>
    <mergeCell ref="E90:F90"/>
    <mergeCell ref="E91:F91"/>
    <mergeCell ref="J90:K90"/>
    <mergeCell ref="J91:K91"/>
    <mergeCell ref="L89:L92"/>
    <mergeCell ref="A89:A92"/>
    <mergeCell ref="B89:B92"/>
    <mergeCell ref="J111:K111"/>
    <mergeCell ref="J110:K110"/>
    <mergeCell ref="J105:K105"/>
    <mergeCell ref="L102:L106"/>
    <mergeCell ref="J106:K106"/>
    <mergeCell ref="J104:K104"/>
    <mergeCell ref="J107:K107"/>
    <mergeCell ref="J108:K108"/>
    <mergeCell ref="J109:K109"/>
    <mergeCell ref="A107:A111"/>
    <mergeCell ref="C107:D111"/>
    <mergeCell ref="E107:F107"/>
    <mergeCell ref="E108:F108"/>
    <mergeCell ref="E109:F109"/>
    <mergeCell ref="E110:F110"/>
    <mergeCell ref="E111:F111"/>
    <mergeCell ref="E105:F105"/>
    <mergeCell ref="E106:F106"/>
    <mergeCell ref="H102:H106"/>
    <mergeCell ref="E102:F102"/>
    <mergeCell ref="E103:F103"/>
    <mergeCell ref="E104:F104"/>
    <mergeCell ref="E101:F101"/>
    <mergeCell ref="E97:F97"/>
    <mergeCell ref="J98:K98"/>
    <mergeCell ref="A102:A106"/>
    <mergeCell ref="B102:B106"/>
    <mergeCell ref="C102:D102"/>
    <mergeCell ref="C103:D103"/>
    <mergeCell ref="C104:D104"/>
    <mergeCell ref="C105:D105"/>
    <mergeCell ref="C106:D106"/>
    <mergeCell ref="E98:F98"/>
    <mergeCell ref="E99:F99"/>
    <mergeCell ref="E100:F100"/>
    <mergeCell ref="E95:F95"/>
    <mergeCell ref="E96:F96"/>
    <mergeCell ref="H95:H101"/>
    <mergeCell ref="J97:K97"/>
    <mergeCell ref="L95:L101"/>
    <mergeCell ref="J99:K99"/>
    <mergeCell ref="J100:K100"/>
    <mergeCell ref="A95:A101"/>
    <mergeCell ref="B95:B101"/>
    <mergeCell ref="C95:D95"/>
    <mergeCell ref="C96:D96"/>
    <mergeCell ref="C97:D97"/>
    <mergeCell ref="C98:D98"/>
    <mergeCell ref="C99:D99"/>
    <mergeCell ref="C100:D100"/>
    <mergeCell ref="C101:D101"/>
    <mergeCell ref="C89:D89"/>
    <mergeCell ref="C90:D90"/>
    <mergeCell ref="C91:D91"/>
    <mergeCell ref="C92:D92"/>
    <mergeCell ref="B83:B85"/>
    <mergeCell ref="A55:A60"/>
    <mergeCell ref="A83:A85"/>
    <mergeCell ref="C79:D79"/>
    <mergeCell ref="A73:M73"/>
    <mergeCell ref="A75:A79"/>
    <mergeCell ref="C55:C56"/>
    <mergeCell ref="B55:B60"/>
    <mergeCell ref="E79:F79"/>
    <mergeCell ref="A80:A82"/>
    <mergeCell ref="B80:B82"/>
    <mergeCell ref="A16:N16"/>
    <mergeCell ref="M19:M20"/>
    <mergeCell ref="L19:L20"/>
    <mergeCell ref="N19:N35"/>
    <mergeCell ref="C19:D25"/>
    <mergeCell ref="E19:F25"/>
    <mergeCell ref="H19:H20"/>
    <mergeCell ref="C57:C58"/>
    <mergeCell ref="N55:N60"/>
    <mergeCell ref="A18:N18"/>
    <mergeCell ref="B39:B47"/>
    <mergeCell ref="K14:L14"/>
    <mergeCell ref="N12:N14"/>
    <mergeCell ref="A19:A35"/>
    <mergeCell ref="A12:A14"/>
    <mergeCell ref="B12:B14"/>
    <mergeCell ref="C12:C14"/>
    <mergeCell ref="D12:E14"/>
    <mergeCell ref="H26:H27"/>
    <mergeCell ref="G12:L12"/>
    <mergeCell ref="C52:D52"/>
    <mergeCell ref="N39:N47"/>
    <mergeCell ref="I14:J14"/>
    <mergeCell ref="D15:E15"/>
    <mergeCell ref="A17:N17"/>
    <mergeCell ref="I15:J15"/>
    <mergeCell ref="K15:L15"/>
    <mergeCell ref="G13:G14"/>
    <mergeCell ref="H13:L13"/>
    <mergeCell ref="B19:B35"/>
    <mergeCell ref="C49:D49"/>
    <mergeCell ref="C50:D50"/>
    <mergeCell ref="B36:B38"/>
    <mergeCell ref="C48:D48"/>
    <mergeCell ref="A36:A38"/>
    <mergeCell ref="A39:A47"/>
    <mergeCell ref="A48:A52"/>
    <mergeCell ref="B48:B52"/>
    <mergeCell ref="B61:B68"/>
    <mergeCell ref="E75:F77"/>
    <mergeCell ref="C61:D64"/>
    <mergeCell ref="E61:E64"/>
    <mergeCell ref="E65:E66"/>
    <mergeCell ref="C65:D66"/>
    <mergeCell ref="E67:E68"/>
    <mergeCell ref="N83:N85"/>
    <mergeCell ref="J79:K79"/>
    <mergeCell ref="N80:N82"/>
    <mergeCell ref="N75:N79"/>
    <mergeCell ref="J78:K78"/>
    <mergeCell ref="M80:M82"/>
    <mergeCell ref="L75:L77"/>
    <mergeCell ref="M75:M77"/>
    <mergeCell ref="J75:K77"/>
    <mergeCell ref="A8:N8"/>
    <mergeCell ref="A53:M53"/>
    <mergeCell ref="A54:M54"/>
    <mergeCell ref="H61:H62"/>
    <mergeCell ref="J61:J62"/>
    <mergeCell ref="L61:L62"/>
    <mergeCell ref="M61:M62"/>
    <mergeCell ref="E50:F50"/>
    <mergeCell ref="A61:A68"/>
    <mergeCell ref="C67:D68"/>
    <mergeCell ref="N61:N68"/>
    <mergeCell ref="H57:H58"/>
    <mergeCell ref="H75:H77"/>
    <mergeCell ref="C75:D77"/>
    <mergeCell ref="E57:E58"/>
    <mergeCell ref="E59:E60"/>
    <mergeCell ref="C59:C60"/>
    <mergeCell ref="G75:G77"/>
    <mergeCell ref="J57:J58"/>
    <mergeCell ref="H59:H60"/>
    <mergeCell ref="M36:M37"/>
    <mergeCell ref="N36:N37"/>
    <mergeCell ref="A70:A72"/>
    <mergeCell ref="B70:B72"/>
    <mergeCell ref="M70:M72"/>
    <mergeCell ref="N70:N72"/>
    <mergeCell ref="M55:M60"/>
    <mergeCell ref="L59:L60"/>
    <mergeCell ref="L55:L56"/>
    <mergeCell ref="L57:L58"/>
  </mergeCells>
  <printOptions/>
  <pageMargins left="0.35433070866141736" right="0.1968503937007874" top="0.3937007874015748" bottom="0.9055118110236221" header="0.31496062992125984" footer="0.31496062992125984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1">
      <selection activeCell="A10" sqref="A10:N10"/>
    </sheetView>
  </sheetViews>
  <sheetFormatPr defaultColWidth="9.00390625" defaultRowHeight="12.75"/>
  <cols>
    <col min="1" max="1" width="6.125" style="0" customWidth="1"/>
    <col min="2" max="2" width="39.00390625" style="0" customWidth="1"/>
    <col min="3" max="3" width="17.125" style="0" customWidth="1"/>
    <col min="4" max="4" width="9.125" style="0" hidden="1" customWidth="1"/>
    <col min="5" max="5" width="14.375" style="0" customWidth="1"/>
    <col min="6" max="6" width="1.875" style="0" hidden="1" customWidth="1"/>
    <col min="7" max="7" width="10.125" style="0" customWidth="1"/>
    <col min="8" max="8" width="12.00390625" style="0" customWidth="1"/>
    <col min="9" max="9" width="9.125" style="0" hidden="1" customWidth="1"/>
    <col min="10" max="10" width="13.75390625" style="0" customWidth="1"/>
    <col min="11" max="11" width="9.125" style="0" hidden="1" customWidth="1"/>
    <col min="12" max="12" width="12.875" style="0" customWidth="1"/>
    <col min="13" max="13" width="43.125" style="0" customWidth="1"/>
    <col min="14" max="14" width="46.25390625" style="0" customWidth="1"/>
  </cols>
  <sheetData>
    <row r="1" spans="1:12" ht="12" customHeight="1">
      <c r="A1" s="1"/>
      <c r="L1" t="s">
        <v>86</v>
      </c>
    </row>
    <row r="2" spans="1:14" ht="12.75">
      <c r="A2" s="1"/>
      <c r="L2" s="1"/>
      <c r="M2" s="184"/>
      <c r="N2" s="184"/>
    </row>
    <row r="3" spans="1:14" ht="18.75">
      <c r="A3" s="2"/>
      <c r="B3" s="8"/>
      <c r="C3" s="8"/>
      <c r="D3" s="8"/>
      <c r="E3" s="142" t="s">
        <v>68</v>
      </c>
      <c r="F3" s="8"/>
      <c r="G3" s="8"/>
      <c r="H3" s="8" t="s">
        <v>24</v>
      </c>
      <c r="I3" s="8"/>
      <c r="J3" s="8"/>
      <c r="K3" s="8"/>
      <c r="L3" s="8"/>
      <c r="M3" s="8"/>
      <c r="N3" s="9"/>
    </row>
    <row r="4" spans="1:14" ht="15.75">
      <c r="A4" s="294" t="s">
        <v>67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</row>
    <row r="5" spans="1:13" ht="17.25" customHeight="1" thickBot="1">
      <c r="A5" s="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</row>
    <row r="6" spans="1:14" ht="15" customHeight="1" thickBot="1">
      <c r="A6" s="221" t="s">
        <v>0</v>
      </c>
      <c r="B6" s="221" t="s">
        <v>1</v>
      </c>
      <c r="C6" s="221" t="s">
        <v>2</v>
      </c>
      <c r="D6" s="234" t="s">
        <v>3</v>
      </c>
      <c r="E6" s="235"/>
      <c r="F6" s="159" t="s">
        <v>4</v>
      </c>
      <c r="G6" s="269" t="s">
        <v>80</v>
      </c>
      <c r="H6" s="270"/>
      <c r="I6" s="270"/>
      <c r="J6" s="270"/>
      <c r="K6" s="270"/>
      <c r="L6" s="271"/>
      <c r="M6" s="221" t="s">
        <v>5</v>
      </c>
      <c r="N6" s="221" t="s">
        <v>23</v>
      </c>
    </row>
    <row r="7" spans="1:14" ht="15" customHeight="1" thickBot="1">
      <c r="A7" s="222"/>
      <c r="B7" s="222"/>
      <c r="C7" s="222"/>
      <c r="D7" s="230"/>
      <c r="E7" s="231"/>
      <c r="F7" s="159"/>
      <c r="G7" s="274" t="s">
        <v>82</v>
      </c>
      <c r="H7" s="269" t="s">
        <v>81</v>
      </c>
      <c r="I7" s="270"/>
      <c r="J7" s="270"/>
      <c r="K7" s="270"/>
      <c r="L7" s="271"/>
      <c r="M7" s="222"/>
      <c r="N7" s="222"/>
    </row>
    <row r="8" spans="1:14" ht="66.75" customHeight="1" thickBot="1">
      <c r="A8" s="183"/>
      <c r="B8" s="183"/>
      <c r="C8" s="183"/>
      <c r="D8" s="236"/>
      <c r="E8" s="237"/>
      <c r="F8" s="159" t="s">
        <v>39</v>
      </c>
      <c r="G8" s="275"/>
      <c r="H8" s="157" t="s">
        <v>83</v>
      </c>
      <c r="I8" s="265" t="s">
        <v>84</v>
      </c>
      <c r="J8" s="266"/>
      <c r="K8" s="265" t="s">
        <v>85</v>
      </c>
      <c r="L8" s="266"/>
      <c r="M8" s="183"/>
      <c r="N8" s="183"/>
    </row>
    <row r="9" spans="1:14" ht="16.5" thickBot="1">
      <c r="A9" s="3">
        <v>1</v>
      </c>
      <c r="B9" s="13">
        <v>2</v>
      </c>
      <c r="C9" s="13">
        <v>3</v>
      </c>
      <c r="D9" s="272">
        <v>4</v>
      </c>
      <c r="E9" s="273"/>
      <c r="F9" s="159">
        <v>5</v>
      </c>
      <c r="G9" s="80">
        <v>5</v>
      </c>
      <c r="H9" s="116">
        <v>6</v>
      </c>
      <c r="I9" s="272">
        <v>7</v>
      </c>
      <c r="J9" s="273"/>
      <c r="K9" s="272">
        <v>8</v>
      </c>
      <c r="L9" s="273"/>
      <c r="M9" s="13">
        <v>9</v>
      </c>
      <c r="N9" s="13">
        <v>10</v>
      </c>
    </row>
    <row r="10" spans="1:14" ht="16.5" thickBot="1">
      <c r="A10" s="250" t="s">
        <v>87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2"/>
    </row>
    <row r="11" spans="1:14" ht="32.25" customHeight="1">
      <c r="A11" s="221" t="s">
        <v>11</v>
      </c>
      <c r="B11" s="217" t="s">
        <v>62</v>
      </c>
      <c r="C11" s="247">
        <v>2014</v>
      </c>
      <c r="D11" s="282"/>
      <c r="E11" s="211">
        <f>J11+H14+H13</f>
        <v>83.31</v>
      </c>
      <c r="F11" s="62"/>
      <c r="G11" s="62"/>
      <c r="H11" s="200">
        <v>0</v>
      </c>
      <c r="I11" s="63"/>
      <c r="J11" s="200">
        <v>67.31</v>
      </c>
      <c r="K11" s="57"/>
      <c r="L11" s="295"/>
      <c r="M11" s="221" t="s">
        <v>63</v>
      </c>
      <c r="N11" s="217" t="s">
        <v>36</v>
      </c>
    </row>
    <row r="12" spans="1:14" ht="21.75" customHeight="1" thickBot="1">
      <c r="A12" s="222"/>
      <c r="B12" s="218"/>
      <c r="C12" s="283"/>
      <c r="D12" s="284"/>
      <c r="E12" s="286"/>
      <c r="F12" s="64"/>
      <c r="G12" s="64"/>
      <c r="H12" s="201"/>
      <c r="I12" s="65"/>
      <c r="J12" s="201"/>
      <c r="K12" s="60"/>
      <c r="L12" s="296"/>
      <c r="M12" s="183"/>
      <c r="N12" s="218"/>
    </row>
    <row r="13" spans="1:14" ht="21.75" customHeight="1" thickBot="1">
      <c r="A13" s="222"/>
      <c r="B13" s="218"/>
      <c r="C13" s="283"/>
      <c r="D13" s="284"/>
      <c r="E13" s="286"/>
      <c r="F13" s="64"/>
      <c r="G13" s="64"/>
      <c r="H13" s="101">
        <v>6.4</v>
      </c>
      <c r="I13" s="65"/>
      <c r="J13" s="101"/>
      <c r="K13" s="60"/>
      <c r="L13" s="102"/>
      <c r="M13" s="80" t="s">
        <v>76</v>
      </c>
      <c r="N13" s="218"/>
    </row>
    <row r="14" spans="1:14" ht="23.25" customHeight="1" thickBot="1">
      <c r="A14" s="222"/>
      <c r="B14" s="218"/>
      <c r="C14" s="248"/>
      <c r="D14" s="285"/>
      <c r="E14" s="212"/>
      <c r="F14" s="64"/>
      <c r="G14" s="64"/>
      <c r="H14" s="101">
        <v>9.6</v>
      </c>
      <c r="I14" s="65"/>
      <c r="J14" s="101"/>
      <c r="K14" s="60"/>
      <c r="L14" s="102"/>
      <c r="M14" s="80" t="s">
        <v>77</v>
      </c>
      <c r="N14" s="218"/>
    </row>
    <row r="15" spans="1:14" ht="46.5" customHeight="1" thickBot="1">
      <c r="A15" s="222"/>
      <c r="B15" s="218"/>
      <c r="C15" s="247">
        <v>2015</v>
      </c>
      <c r="D15" s="282"/>
      <c r="E15" s="211">
        <f>J15+H16</f>
        <v>91.31</v>
      </c>
      <c r="F15" s="66"/>
      <c r="G15" s="66"/>
      <c r="H15" s="67"/>
      <c r="I15" s="68"/>
      <c r="J15" s="69">
        <v>67.31</v>
      </c>
      <c r="K15" s="70"/>
      <c r="L15" s="71"/>
      <c r="M15" s="55" t="s">
        <v>63</v>
      </c>
      <c r="N15" s="218"/>
    </row>
    <row r="16" spans="1:14" ht="37.5" customHeight="1" thickBot="1">
      <c r="A16" s="222"/>
      <c r="B16" s="218"/>
      <c r="C16" s="248"/>
      <c r="D16" s="285"/>
      <c r="E16" s="212"/>
      <c r="F16" s="64"/>
      <c r="G16" s="64"/>
      <c r="H16" s="106">
        <v>24</v>
      </c>
      <c r="I16" s="65"/>
      <c r="J16" s="101"/>
      <c r="K16" s="60"/>
      <c r="L16" s="16"/>
      <c r="M16" s="107" t="s">
        <v>35</v>
      </c>
      <c r="N16" s="218"/>
    </row>
    <row r="17" spans="1:14" ht="48.75" customHeight="1" thickBot="1">
      <c r="A17" s="222"/>
      <c r="B17" s="218"/>
      <c r="C17" s="247">
        <v>2016</v>
      </c>
      <c r="D17" s="282"/>
      <c r="E17" s="287">
        <f>J17+H18</f>
        <v>91.31</v>
      </c>
      <c r="F17" s="64"/>
      <c r="G17" s="81"/>
      <c r="H17" s="106"/>
      <c r="I17" s="65"/>
      <c r="J17" s="101">
        <v>67.31</v>
      </c>
      <c r="K17" s="60"/>
      <c r="L17" s="16"/>
      <c r="M17" s="55" t="s">
        <v>63</v>
      </c>
      <c r="N17" s="218"/>
    </row>
    <row r="18" spans="1:14" ht="36.75" customHeight="1" thickBot="1">
      <c r="A18" s="183"/>
      <c r="B18" s="219"/>
      <c r="C18" s="283"/>
      <c r="D18" s="284"/>
      <c r="E18" s="288"/>
      <c r="F18" s="66"/>
      <c r="G18" s="81"/>
      <c r="H18" s="67">
        <v>24</v>
      </c>
      <c r="I18" s="68"/>
      <c r="J18" s="108"/>
      <c r="K18" s="74"/>
      <c r="L18" s="16"/>
      <c r="M18" s="107" t="s">
        <v>35</v>
      </c>
      <c r="N18" s="219"/>
    </row>
    <row r="19" spans="1:14" ht="18.75" customHeight="1">
      <c r="A19" s="195" t="s">
        <v>47</v>
      </c>
      <c r="B19" s="207" t="s">
        <v>54</v>
      </c>
      <c r="C19" s="238">
        <v>2014</v>
      </c>
      <c r="D19" s="239"/>
      <c r="E19" s="188">
        <f>H19+J19+L19</f>
        <v>2008</v>
      </c>
      <c r="F19" s="280"/>
      <c r="G19" s="299"/>
      <c r="H19" s="297">
        <f>400+8</f>
        <v>408</v>
      </c>
      <c r="I19" s="11"/>
      <c r="J19" s="233">
        <v>1260</v>
      </c>
      <c r="K19" s="223"/>
      <c r="L19" s="292">
        <v>340</v>
      </c>
      <c r="M19" s="221" t="s">
        <v>56</v>
      </c>
      <c r="N19" s="217" t="s">
        <v>49</v>
      </c>
    </row>
    <row r="20" spans="1:14" ht="14.25" customHeight="1">
      <c r="A20" s="196"/>
      <c r="B20" s="208"/>
      <c r="C20" s="240"/>
      <c r="D20" s="242"/>
      <c r="E20" s="215"/>
      <c r="F20" s="216"/>
      <c r="G20" s="300"/>
      <c r="H20" s="298"/>
      <c r="I20" s="49"/>
      <c r="J20" s="232"/>
      <c r="K20" s="224"/>
      <c r="L20" s="293"/>
      <c r="M20" s="222"/>
      <c r="N20" s="218"/>
    </row>
    <row r="21" spans="1:14" ht="13.5" customHeight="1" thickBot="1">
      <c r="A21" s="196"/>
      <c r="B21" s="208"/>
      <c r="C21" s="240"/>
      <c r="D21" s="242"/>
      <c r="E21" s="173"/>
      <c r="F21" s="281"/>
      <c r="G21" s="301"/>
      <c r="H21" s="298"/>
      <c r="I21" s="25"/>
      <c r="J21" s="232"/>
      <c r="K21" s="224"/>
      <c r="L21" s="293"/>
      <c r="M21" s="222"/>
      <c r="N21" s="218"/>
    </row>
    <row r="22" spans="1:14" ht="36" customHeight="1" thickBot="1">
      <c r="A22" s="196"/>
      <c r="B22" s="208"/>
      <c r="C22" s="210">
        <v>2015</v>
      </c>
      <c r="D22" s="182"/>
      <c r="E22" s="228">
        <f>H22+J22+L22</f>
        <v>2000</v>
      </c>
      <c r="F22" s="229"/>
      <c r="G22" s="163"/>
      <c r="H22" s="79">
        <v>400</v>
      </c>
      <c r="I22" s="42"/>
      <c r="J22" s="193">
        <v>1260</v>
      </c>
      <c r="K22" s="194"/>
      <c r="L22" s="129">
        <v>340</v>
      </c>
      <c r="M22" s="81" t="s">
        <v>56</v>
      </c>
      <c r="N22" s="218"/>
    </row>
    <row r="23" spans="1:14" ht="39" customHeight="1" thickBot="1">
      <c r="A23" s="180"/>
      <c r="B23" s="209"/>
      <c r="C23" s="241">
        <v>2016</v>
      </c>
      <c r="D23" s="245"/>
      <c r="E23" s="226">
        <f>H23+J23+L23</f>
        <v>2000</v>
      </c>
      <c r="F23" s="249"/>
      <c r="G23" s="164"/>
      <c r="H23" s="47">
        <v>400</v>
      </c>
      <c r="I23" s="83"/>
      <c r="J23" s="193">
        <v>1260</v>
      </c>
      <c r="K23" s="194"/>
      <c r="L23" s="130">
        <v>340</v>
      </c>
      <c r="M23" s="81" t="s">
        <v>56</v>
      </c>
      <c r="N23" s="219"/>
    </row>
    <row r="24" spans="1:14" ht="16.5" customHeight="1" thickBot="1">
      <c r="A24" s="217" t="s">
        <v>48</v>
      </c>
      <c r="B24" s="217" t="s">
        <v>69</v>
      </c>
      <c r="C24" s="133">
        <v>2014</v>
      </c>
      <c r="D24" s="44"/>
      <c r="E24" s="148">
        <f>J24</f>
        <v>3270.3079</v>
      </c>
      <c r="F24" s="139"/>
      <c r="G24" s="165"/>
      <c r="H24" s="79">
        <v>0</v>
      </c>
      <c r="I24" s="223"/>
      <c r="J24" s="147">
        <f>J27+J28+J29</f>
        <v>3270.3079</v>
      </c>
      <c r="K24" s="86"/>
      <c r="L24" s="87"/>
      <c r="M24" s="7" t="s">
        <v>33</v>
      </c>
      <c r="N24" s="217" t="s">
        <v>12</v>
      </c>
    </row>
    <row r="25" spans="1:14" ht="18" customHeight="1" thickBot="1">
      <c r="A25" s="218"/>
      <c r="B25" s="218"/>
      <c r="C25" s="138">
        <v>2015</v>
      </c>
      <c r="D25" s="28"/>
      <c r="E25" s="128">
        <f>J25</f>
        <v>0</v>
      </c>
      <c r="F25" s="140"/>
      <c r="G25" s="166"/>
      <c r="H25" s="79">
        <v>0</v>
      </c>
      <c r="I25" s="224"/>
      <c r="J25" s="132">
        <v>0</v>
      </c>
      <c r="K25" s="89"/>
      <c r="L25" s="87"/>
      <c r="M25" s="146" t="s">
        <v>33</v>
      </c>
      <c r="N25" s="218"/>
    </row>
    <row r="26" spans="1:14" ht="51.75" customHeight="1" thickBot="1">
      <c r="A26" s="219"/>
      <c r="B26" s="219"/>
      <c r="C26" s="78">
        <v>2016</v>
      </c>
      <c r="D26" s="44"/>
      <c r="E26" s="84">
        <f>H26+J26</f>
        <v>0</v>
      </c>
      <c r="F26" s="139"/>
      <c r="G26" s="165"/>
      <c r="H26" s="79">
        <v>0</v>
      </c>
      <c r="I26" s="225"/>
      <c r="J26" s="41">
        <v>0</v>
      </c>
      <c r="K26" s="86"/>
      <c r="L26" s="87"/>
      <c r="M26" s="146" t="s">
        <v>33</v>
      </c>
      <c r="N26" s="219"/>
    </row>
    <row r="27" spans="1:14" ht="22.5" customHeight="1" thickBot="1">
      <c r="A27" s="145" t="s">
        <v>70</v>
      </c>
      <c r="B27" s="145" t="s">
        <v>73</v>
      </c>
      <c r="C27" s="238">
        <v>2014</v>
      </c>
      <c r="D27" s="40"/>
      <c r="E27" s="15">
        <f>J27</f>
        <v>500</v>
      </c>
      <c r="F27" s="143"/>
      <c r="G27" s="167"/>
      <c r="H27" s="39"/>
      <c r="I27" s="155"/>
      <c r="J27" s="39">
        <v>500</v>
      </c>
      <c r="K27" s="92"/>
      <c r="L27" s="144"/>
      <c r="M27" s="146" t="s">
        <v>33</v>
      </c>
      <c r="N27" s="145"/>
    </row>
    <row r="28" spans="1:14" ht="21.75" customHeight="1" thickBot="1">
      <c r="A28" s="141" t="s">
        <v>71</v>
      </c>
      <c r="B28" s="145" t="s">
        <v>72</v>
      </c>
      <c r="C28" s="240"/>
      <c r="D28" s="40"/>
      <c r="E28" s="150">
        <f>J28</f>
        <v>2149.3489</v>
      </c>
      <c r="F28" s="143"/>
      <c r="G28" s="167"/>
      <c r="H28" s="39"/>
      <c r="I28" s="25"/>
      <c r="J28" s="149">
        <f>2500-350.6511</f>
        <v>2149.3489</v>
      </c>
      <c r="K28" s="92"/>
      <c r="L28" s="144"/>
      <c r="M28" s="146" t="s">
        <v>33</v>
      </c>
      <c r="N28" s="145"/>
    </row>
    <row r="29" spans="1:14" ht="21.75" customHeight="1" thickBot="1">
      <c r="A29" s="153" t="s">
        <v>78</v>
      </c>
      <c r="B29" s="153" t="s">
        <v>79</v>
      </c>
      <c r="C29" s="241"/>
      <c r="D29" s="44"/>
      <c r="E29" s="158">
        <f>J29</f>
        <v>620.959</v>
      </c>
      <c r="F29" s="139"/>
      <c r="G29" s="165"/>
      <c r="H29" s="41"/>
      <c r="I29" s="83"/>
      <c r="J29" s="147">
        <v>620.959</v>
      </c>
      <c r="K29" s="86"/>
      <c r="L29" s="87"/>
      <c r="M29" s="146" t="s">
        <v>33</v>
      </c>
      <c r="N29" s="153"/>
    </row>
    <row r="31" spans="2:12" ht="15">
      <c r="B31" s="9"/>
      <c r="C31" s="9"/>
      <c r="D31" s="9"/>
      <c r="E31" s="9"/>
      <c r="F31" s="9"/>
      <c r="G31" s="9"/>
      <c r="H31" s="114"/>
      <c r="I31" s="9"/>
      <c r="J31" s="114"/>
      <c r="K31" s="9"/>
      <c r="L31" s="9"/>
    </row>
    <row r="32" spans="2:12" ht="15">
      <c r="B32" s="9"/>
      <c r="C32" s="9"/>
      <c r="D32" s="9"/>
      <c r="E32" s="9"/>
      <c r="F32" s="9"/>
      <c r="G32" s="9"/>
      <c r="H32" s="9"/>
      <c r="I32" s="9"/>
      <c r="J32" s="112"/>
      <c r="K32" s="9"/>
      <c r="L32" s="9"/>
    </row>
    <row r="33" spans="2:12" ht="15">
      <c r="B33" s="9"/>
      <c r="C33" s="9"/>
      <c r="D33" s="9"/>
      <c r="E33" s="9"/>
      <c r="F33" s="9"/>
      <c r="G33" s="9"/>
      <c r="H33" s="9"/>
      <c r="I33" s="9"/>
      <c r="J33" s="114"/>
      <c r="K33" s="9"/>
      <c r="L33" s="9"/>
    </row>
    <row r="34" spans="2:12" ht="15">
      <c r="B34" s="9"/>
      <c r="C34" s="9"/>
      <c r="D34" s="9"/>
      <c r="E34" s="9"/>
      <c r="F34" s="9"/>
      <c r="G34" s="9"/>
      <c r="H34" s="9"/>
      <c r="I34" s="9"/>
      <c r="J34" s="114"/>
      <c r="K34" s="9"/>
      <c r="L34" s="9"/>
    </row>
    <row r="35" spans="1:12" ht="15">
      <c r="A35" s="5"/>
      <c r="B35" s="110"/>
      <c r="C35" s="110"/>
      <c r="D35" s="110"/>
      <c r="E35" s="110"/>
      <c r="F35" s="110"/>
      <c r="G35" s="110"/>
      <c r="H35" s="110"/>
      <c r="I35" s="110"/>
      <c r="J35" s="110"/>
      <c r="K35" s="9"/>
      <c r="L35" s="9"/>
    </row>
    <row r="36" spans="1:12" ht="15">
      <c r="A36" s="5"/>
      <c r="B36" s="110"/>
      <c r="C36" s="110"/>
      <c r="D36" s="110"/>
      <c r="E36" s="110"/>
      <c r="F36" s="110"/>
      <c r="G36" s="110"/>
      <c r="H36" s="110"/>
      <c r="I36" s="110"/>
      <c r="J36" s="113"/>
      <c r="K36" s="9"/>
      <c r="L36" s="9"/>
    </row>
    <row r="37" spans="1:12" ht="15">
      <c r="A37" s="5"/>
      <c r="B37" s="110"/>
      <c r="C37" s="110"/>
      <c r="D37" s="110"/>
      <c r="E37" s="110"/>
      <c r="F37" s="110"/>
      <c r="G37" s="110"/>
      <c r="H37" s="110"/>
      <c r="I37" s="110"/>
      <c r="J37" s="110"/>
      <c r="K37" s="9"/>
      <c r="L37" s="9"/>
    </row>
    <row r="38" spans="1:12" ht="15">
      <c r="A38" s="5"/>
      <c r="B38" s="110"/>
      <c r="C38" s="110"/>
      <c r="D38" s="110"/>
      <c r="E38" s="110"/>
      <c r="F38" s="110"/>
      <c r="G38" s="110"/>
      <c r="H38" s="110"/>
      <c r="I38" s="110"/>
      <c r="J38" s="110"/>
      <c r="K38" s="9"/>
      <c r="L38" s="9"/>
    </row>
    <row r="39" spans="1:10" ht="12.7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2.7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2.7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2.7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2.7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ht="12.75">
      <c r="B44" s="5"/>
    </row>
    <row r="47" spans="2:8" ht="12.75">
      <c r="B47" s="4"/>
      <c r="C47" s="5"/>
      <c r="D47" s="5"/>
      <c r="E47" s="5"/>
      <c r="F47" s="5"/>
      <c r="G47" s="5"/>
      <c r="H47" s="4"/>
    </row>
    <row r="48" spans="2:8" ht="12.75">
      <c r="B48" s="4"/>
      <c r="C48" s="5"/>
      <c r="D48" s="5"/>
      <c r="E48" s="5"/>
      <c r="F48" s="5"/>
      <c r="G48" s="5"/>
      <c r="H48" s="4"/>
    </row>
    <row r="49" spans="2:8" ht="12.75">
      <c r="B49" s="4"/>
      <c r="C49" s="5"/>
      <c r="D49" s="5"/>
      <c r="E49" s="5"/>
      <c r="F49" s="5"/>
      <c r="G49" s="5"/>
      <c r="H49" s="4"/>
    </row>
    <row r="50" spans="2:8" ht="12.75">
      <c r="B50" s="4"/>
      <c r="C50" s="5"/>
      <c r="D50" s="5"/>
      <c r="E50" s="5"/>
      <c r="F50" s="5"/>
      <c r="G50" s="5"/>
      <c r="H50" s="4"/>
    </row>
    <row r="51" spans="2:8" ht="12.75">
      <c r="B51" s="4"/>
      <c r="C51" s="5"/>
      <c r="D51" s="5"/>
      <c r="E51" s="5"/>
      <c r="F51" s="5"/>
      <c r="G51" s="5"/>
      <c r="H51" s="4"/>
    </row>
    <row r="52" spans="2:8" ht="12.75">
      <c r="B52" s="4"/>
      <c r="C52" s="5"/>
      <c r="D52" s="5"/>
      <c r="E52" s="5"/>
      <c r="F52" s="5"/>
      <c r="G52" s="5"/>
      <c r="H52" s="4"/>
    </row>
    <row r="53" spans="2:8" ht="12.75">
      <c r="B53" s="4"/>
      <c r="C53" s="5"/>
      <c r="D53" s="5"/>
      <c r="E53" s="5"/>
      <c r="F53" s="5"/>
      <c r="G53" s="5"/>
      <c r="H53" s="4"/>
    </row>
    <row r="54" spans="2:8" ht="12.75">
      <c r="B54" s="4"/>
      <c r="C54" s="5"/>
      <c r="D54" s="5"/>
      <c r="E54" s="5"/>
      <c r="F54" s="5"/>
      <c r="G54" s="5"/>
      <c r="H54" s="4"/>
    </row>
    <row r="55" spans="2:8" ht="12.75">
      <c r="B55" s="4"/>
      <c r="C55" s="5"/>
      <c r="D55" s="5"/>
      <c r="E55" s="5"/>
      <c r="F55" s="5"/>
      <c r="G55" s="5"/>
      <c r="H55" s="5"/>
    </row>
    <row r="56" spans="2:8" ht="12.75">
      <c r="B56" s="4"/>
      <c r="C56" s="5"/>
      <c r="D56" s="5"/>
      <c r="E56" s="5"/>
      <c r="F56" s="5"/>
      <c r="G56" s="5"/>
      <c r="H56" s="5"/>
    </row>
    <row r="57" spans="2:8" ht="12.75">
      <c r="B57" s="4"/>
      <c r="C57" s="5"/>
      <c r="D57" s="5"/>
      <c r="E57" s="5"/>
      <c r="F57" s="5"/>
      <c r="G57" s="5"/>
      <c r="H57" s="5"/>
    </row>
    <row r="58" spans="2:8" ht="12.75">
      <c r="B58" s="4"/>
      <c r="C58" s="5"/>
      <c r="D58" s="5"/>
      <c r="E58" s="5"/>
      <c r="F58" s="5"/>
      <c r="G58" s="5"/>
      <c r="H58" s="5"/>
    </row>
    <row r="59" spans="2:8" ht="12.75">
      <c r="B59" s="4"/>
      <c r="C59" s="5"/>
      <c r="D59" s="5"/>
      <c r="E59" s="5"/>
      <c r="F59" s="5"/>
      <c r="G59" s="5"/>
      <c r="H59" s="5"/>
    </row>
    <row r="60" spans="2:8" ht="12.75">
      <c r="B60" s="4"/>
      <c r="C60" s="5"/>
      <c r="D60" s="5"/>
      <c r="E60" s="5"/>
      <c r="F60" s="5"/>
      <c r="G60" s="5"/>
      <c r="H60" s="5"/>
    </row>
  </sheetData>
  <mergeCells count="52">
    <mergeCell ref="A4:N4"/>
    <mergeCell ref="H11:H12"/>
    <mergeCell ref="J11:J12"/>
    <mergeCell ref="L11:L12"/>
    <mergeCell ref="M11:M12"/>
    <mergeCell ref="A11:A18"/>
    <mergeCell ref="C17:D18"/>
    <mergeCell ref="N11:N18"/>
    <mergeCell ref="B11:B18"/>
    <mergeCell ref="B6:B8"/>
    <mergeCell ref="N24:N26"/>
    <mergeCell ref="J23:K23"/>
    <mergeCell ref="N19:N23"/>
    <mergeCell ref="J22:K22"/>
    <mergeCell ref="L19:L21"/>
    <mergeCell ref="M19:M21"/>
    <mergeCell ref="J19:K21"/>
    <mergeCell ref="A24:A26"/>
    <mergeCell ref="C23:D23"/>
    <mergeCell ref="A19:A23"/>
    <mergeCell ref="C6:C8"/>
    <mergeCell ref="D6:E8"/>
    <mergeCell ref="E19:F21"/>
    <mergeCell ref="C11:D14"/>
    <mergeCell ref="E11:E14"/>
    <mergeCell ref="E15:E16"/>
    <mergeCell ref="C15:D16"/>
    <mergeCell ref="M2:N2"/>
    <mergeCell ref="E23:F23"/>
    <mergeCell ref="E17:E18"/>
    <mergeCell ref="A10:N10"/>
    <mergeCell ref="K8:L8"/>
    <mergeCell ref="N6:N8"/>
    <mergeCell ref="A6:A8"/>
    <mergeCell ref="M6:M8"/>
    <mergeCell ref="I8:J8"/>
    <mergeCell ref="G6:L6"/>
    <mergeCell ref="C27:C29"/>
    <mergeCell ref="I24:I26"/>
    <mergeCell ref="E22:F22"/>
    <mergeCell ref="B5:M5"/>
    <mergeCell ref="B19:B23"/>
    <mergeCell ref="C22:D22"/>
    <mergeCell ref="B24:B26"/>
    <mergeCell ref="G7:G8"/>
    <mergeCell ref="H7:L7"/>
    <mergeCell ref="C19:D21"/>
    <mergeCell ref="D9:E9"/>
    <mergeCell ref="I9:J9"/>
    <mergeCell ref="K9:L9"/>
    <mergeCell ref="H19:H21"/>
    <mergeCell ref="G19:G21"/>
  </mergeCells>
  <printOptions/>
  <pageMargins left="0.35433070866141736" right="0.1968503937007874" top="0.3937007874015748" bottom="0.9055118110236221" header="0.31496062992125984" footer="0.31496062992125984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3">
      <selection activeCell="B31" sqref="B31"/>
    </sheetView>
  </sheetViews>
  <sheetFormatPr defaultColWidth="9.00390625" defaultRowHeight="12.75"/>
  <cols>
    <col min="1" max="1" width="6.125" style="0" customWidth="1"/>
    <col min="2" max="2" width="39.00390625" style="0" customWidth="1"/>
    <col min="3" max="3" width="17.125" style="0" customWidth="1"/>
    <col min="4" max="4" width="9.125" style="0" hidden="1" customWidth="1"/>
    <col min="5" max="5" width="15.125" style="0" customWidth="1"/>
    <col min="6" max="6" width="0.2421875" style="0" hidden="1" customWidth="1"/>
    <col min="7" max="7" width="12.00390625" style="0" customWidth="1"/>
    <col min="8" max="8" width="9.125" style="0" hidden="1" customWidth="1"/>
    <col min="9" max="9" width="13.75390625" style="0" customWidth="1"/>
    <col min="10" max="10" width="9.125" style="0" hidden="1" customWidth="1"/>
    <col min="11" max="11" width="13.00390625" style="0" customWidth="1"/>
    <col min="12" max="12" width="43.125" style="0" customWidth="1"/>
    <col min="13" max="13" width="46.25390625" style="0" customWidth="1"/>
  </cols>
  <sheetData>
    <row r="1" ht="12" customHeight="1">
      <c r="A1" s="1"/>
    </row>
    <row r="2" spans="1:13" ht="12.75">
      <c r="A2" s="1"/>
      <c r="I2" s="309" t="s">
        <v>75</v>
      </c>
      <c r="J2" s="309"/>
      <c r="K2" s="309"/>
      <c r="L2" s="309"/>
      <c r="M2" s="309"/>
    </row>
    <row r="3" spans="1:13" ht="12.75">
      <c r="A3" s="1"/>
      <c r="K3" s="1"/>
      <c r="L3" s="184"/>
      <c r="M3" s="184"/>
    </row>
    <row r="4" spans="1:13" ht="12.75">
      <c r="A4" s="1"/>
      <c r="K4" s="1"/>
      <c r="L4" s="6"/>
      <c r="M4" s="6"/>
    </row>
    <row r="5" spans="1:13" ht="12.75">
      <c r="A5" s="1"/>
      <c r="K5" s="1"/>
      <c r="L5" s="6"/>
      <c r="M5" s="6"/>
    </row>
    <row r="6" spans="1:11" ht="12.75">
      <c r="A6" s="1"/>
      <c r="K6" s="1"/>
    </row>
    <row r="7" spans="1:13" ht="18.75">
      <c r="A7" s="2"/>
      <c r="B7" s="8"/>
      <c r="C7" s="8"/>
      <c r="D7" s="8"/>
      <c r="E7" s="142" t="s">
        <v>68</v>
      </c>
      <c r="F7" s="8"/>
      <c r="G7" s="8" t="s">
        <v>24</v>
      </c>
      <c r="H7" s="8"/>
      <c r="I7" s="8"/>
      <c r="J7" s="8"/>
      <c r="K7" s="8"/>
      <c r="L7" s="8"/>
      <c r="M7" s="9"/>
    </row>
    <row r="8" spans="1:13" ht="15.75">
      <c r="A8" s="294" t="s">
        <v>67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</row>
    <row r="9" spans="1:12" ht="17.25" customHeight="1">
      <c r="A9" s="2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</row>
    <row r="10" ht="15.75">
      <c r="A10" s="2"/>
    </row>
    <row r="11" ht="16.5" thickBot="1">
      <c r="A11" s="2"/>
    </row>
    <row r="12" spans="1:13" ht="33" customHeight="1" thickBot="1">
      <c r="A12" s="221" t="s">
        <v>0</v>
      </c>
      <c r="B12" s="221" t="s">
        <v>1</v>
      </c>
      <c r="C12" s="221" t="s">
        <v>2</v>
      </c>
      <c r="D12" s="234" t="s">
        <v>3</v>
      </c>
      <c r="E12" s="235"/>
      <c r="F12" s="272" t="s">
        <v>4</v>
      </c>
      <c r="G12" s="310"/>
      <c r="H12" s="310"/>
      <c r="I12" s="310"/>
      <c r="J12" s="310"/>
      <c r="K12" s="273"/>
      <c r="L12" s="221" t="s">
        <v>5</v>
      </c>
      <c r="M12" s="221" t="s">
        <v>23</v>
      </c>
    </row>
    <row r="13" spans="1:13" ht="63.75" customHeight="1" thickBot="1">
      <c r="A13" s="183"/>
      <c r="B13" s="183"/>
      <c r="C13" s="183"/>
      <c r="D13" s="236"/>
      <c r="E13" s="237"/>
      <c r="F13" s="272" t="s">
        <v>39</v>
      </c>
      <c r="G13" s="273"/>
      <c r="H13" s="272" t="s">
        <v>40</v>
      </c>
      <c r="I13" s="273"/>
      <c r="J13" s="272" t="s">
        <v>6</v>
      </c>
      <c r="K13" s="273"/>
      <c r="L13" s="183"/>
      <c r="M13" s="183"/>
    </row>
    <row r="14" spans="1:13" ht="16.5" thickBot="1">
      <c r="A14" s="3">
        <v>1</v>
      </c>
      <c r="B14" s="13">
        <v>2</v>
      </c>
      <c r="C14" s="13">
        <v>3</v>
      </c>
      <c r="D14" s="272">
        <v>4</v>
      </c>
      <c r="E14" s="273"/>
      <c r="F14" s="272">
        <v>5</v>
      </c>
      <c r="G14" s="273"/>
      <c r="H14" s="272">
        <v>6</v>
      </c>
      <c r="I14" s="273"/>
      <c r="J14" s="272">
        <v>7</v>
      </c>
      <c r="K14" s="273"/>
      <c r="L14" s="13">
        <v>8</v>
      </c>
      <c r="M14" s="13">
        <v>9</v>
      </c>
    </row>
    <row r="15" spans="1:13" ht="16.5" thickBot="1">
      <c r="A15" s="250" t="s">
        <v>74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2"/>
    </row>
    <row r="16" spans="1:13" ht="16.5" customHeight="1" thickBot="1">
      <c r="A16" s="217" t="s">
        <v>48</v>
      </c>
      <c r="B16" s="217" t="s">
        <v>69</v>
      </c>
      <c r="C16" s="133">
        <v>2014</v>
      </c>
      <c r="D16" s="44"/>
      <c r="E16" s="148">
        <f>G16+I16</f>
        <v>3270.3079</v>
      </c>
      <c r="F16" s="139"/>
      <c r="G16" s="79">
        <v>0</v>
      </c>
      <c r="H16" s="223"/>
      <c r="I16" s="147">
        <v>3270.3079</v>
      </c>
      <c r="J16" s="86"/>
      <c r="K16" s="87"/>
      <c r="L16" s="7" t="s">
        <v>33</v>
      </c>
      <c r="M16" s="217" t="s">
        <v>12</v>
      </c>
    </row>
    <row r="17" spans="1:13" ht="18" customHeight="1" thickBot="1">
      <c r="A17" s="218"/>
      <c r="B17" s="218"/>
      <c r="C17" s="138">
        <v>2015</v>
      </c>
      <c r="D17" s="28"/>
      <c r="E17" s="128">
        <f>I17</f>
        <v>0</v>
      </c>
      <c r="F17" s="140"/>
      <c r="G17" s="79">
        <v>0</v>
      </c>
      <c r="H17" s="224"/>
      <c r="I17" s="132">
        <v>0</v>
      </c>
      <c r="J17" s="89"/>
      <c r="K17" s="87"/>
      <c r="L17" s="146" t="s">
        <v>33</v>
      </c>
      <c r="M17" s="218"/>
    </row>
    <row r="18" spans="1:13" ht="51.75" customHeight="1" thickBot="1">
      <c r="A18" s="219"/>
      <c r="B18" s="219"/>
      <c r="C18" s="78">
        <v>2016</v>
      </c>
      <c r="D18" s="44"/>
      <c r="E18" s="84">
        <f>G18+I18</f>
        <v>0</v>
      </c>
      <c r="F18" s="139"/>
      <c r="G18" s="79">
        <v>0</v>
      </c>
      <c r="H18" s="225"/>
      <c r="I18" s="41">
        <v>0</v>
      </c>
      <c r="J18" s="86"/>
      <c r="K18" s="87"/>
      <c r="L18" s="146" t="s">
        <v>33</v>
      </c>
      <c r="M18" s="219"/>
    </row>
    <row r="19" spans="1:13" ht="22.5" customHeight="1" thickBot="1">
      <c r="A19" s="145" t="s">
        <v>70</v>
      </c>
      <c r="B19" s="145" t="s">
        <v>73</v>
      </c>
      <c r="C19" s="238">
        <v>2014</v>
      </c>
      <c r="D19" s="40"/>
      <c r="E19" s="15">
        <f>I19</f>
        <v>500</v>
      </c>
      <c r="F19" s="143"/>
      <c r="G19" s="39"/>
      <c r="H19" s="25"/>
      <c r="I19" s="39">
        <v>500</v>
      </c>
      <c r="J19" s="92"/>
      <c r="K19" s="144"/>
      <c r="L19" s="146" t="s">
        <v>33</v>
      </c>
      <c r="M19" s="145"/>
    </row>
    <row r="20" spans="1:13" ht="21.75" customHeight="1" thickBot="1">
      <c r="A20" s="141" t="s">
        <v>71</v>
      </c>
      <c r="B20" s="141" t="s">
        <v>72</v>
      </c>
      <c r="C20" s="241"/>
      <c r="D20" s="40"/>
      <c r="E20" s="150">
        <f>I20</f>
        <v>2149.3489</v>
      </c>
      <c r="F20" s="151"/>
      <c r="G20" s="149"/>
      <c r="H20" s="152"/>
      <c r="I20" s="149">
        <v>2149.3489</v>
      </c>
      <c r="J20" s="92"/>
      <c r="K20" s="144"/>
      <c r="L20" s="146" t="s">
        <v>33</v>
      </c>
      <c r="M20" s="141"/>
    </row>
    <row r="21" spans="1:13" ht="21.75" customHeight="1">
      <c r="A21" s="195"/>
      <c r="B21" s="76" t="s">
        <v>19</v>
      </c>
      <c r="C21" s="238"/>
      <c r="D21" s="239"/>
      <c r="E21" s="176">
        <f>G21+I21+K21</f>
        <v>12167.1379</v>
      </c>
      <c r="F21" s="177"/>
      <c r="G21" s="97">
        <f>G23+G24+G25</f>
        <v>2265</v>
      </c>
      <c r="H21" s="77"/>
      <c r="I21" s="176">
        <f>I23+I24+I25</f>
        <v>8507.1379</v>
      </c>
      <c r="J21" s="177"/>
      <c r="K21" s="97">
        <v>1395</v>
      </c>
      <c r="L21" s="221"/>
      <c r="M21" s="221"/>
    </row>
    <row r="22" spans="1:13" ht="16.5" customHeight="1">
      <c r="A22" s="196"/>
      <c r="B22" s="49" t="s">
        <v>20</v>
      </c>
      <c r="C22" s="240"/>
      <c r="D22" s="242"/>
      <c r="E22" s="240"/>
      <c r="F22" s="242"/>
      <c r="G22" s="22"/>
      <c r="H22" s="49"/>
      <c r="I22" s="240"/>
      <c r="J22" s="242"/>
      <c r="K22" s="52"/>
      <c r="L22" s="222"/>
      <c r="M22" s="222"/>
    </row>
    <row r="23" spans="1:13" ht="17.25" customHeight="1">
      <c r="A23" s="196"/>
      <c r="B23" s="49">
        <v>2014</v>
      </c>
      <c r="C23" s="240"/>
      <c r="D23" s="242"/>
      <c r="E23" s="178">
        <f>G23+I23+K23</f>
        <v>6235.9179</v>
      </c>
      <c r="F23" s="179"/>
      <c r="G23" s="98">
        <v>755</v>
      </c>
      <c r="H23" s="49"/>
      <c r="I23" s="178">
        <v>5015.9179</v>
      </c>
      <c r="J23" s="179"/>
      <c r="K23" s="98">
        <v>465</v>
      </c>
      <c r="L23" s="222"/>
      <c r="M23" s="222"/>
    </row>
    <row r="24" spans="1:13" ht="16.5" customHeight="1">
      <c r="A24" s="196"/>
      <c r="B24" s="49">
        <v>2015</v>
      </c>
      <c r="C24" s="240"/>
      <c r="D24" s="242"/>
      <c r="E24" s="215">
        <f>G24+I24+K24</f>
        <v>2965.6099999999997</v>
      </c>
      <c r="F24" s="242"/>
      <c r="G24" s="98">
        <v>755</v>
      </c>
      <c r="H24" s="49"/>
      <c r="I24" s="174">
        <v>1745.61</v>
      </c>
      <c r="J24" s="175"/>
      <c r="K24" s="98">
        <v>465</v>
      </c>
      <c r="L24" s="222"/>
      <c r="M24" s="222"/>
    </row>
    <row r="25" spans="1:13" ht="18.75" customHeight="1" thickBot="1">
      <c r="A25" s="180"/>
      <c r="B25" s="82">
        <v>2016</v>
      </c>
      <c r="C25" s="241"/>
      <c r="D25" s="227"/>
      <c r="E25" s="173">
        <f>G25+I25+K25</f>
        <v>2965.6099999999997</v>
      </c>
      <c r="F25" s="227"/>
      <c r="G25" s="131">
        <v>755</v>
      </c>
      <c r="H25" s="82"/>
      <c r="I25" s="173">
        <v>1745.61</v>
      </c>
      <c r="J25" s="227"/>
      <c r="K25" s="131">
        <v>465</v>
      </c>
      <c r="L25" s="183"/>
      <c r="M25" s="183"/>
    </row>
    <row r="27" spans="2:11" ht="15">
      <c r="B27" s="9"/>
      <c r="C27" s="9"/>
      <c r="D27" s="9"/>
      <c r="E27" s="9"/>
      <c r="F27" s="9"/>
      <c r="G27" s="114"/>
      <c r="H27" s="9"/>
      <c r="I27" s="114"/>
      <c r="J27" s="9"/>
      <c r="K27" s="9"/>
    </row>
    <row r="28" spans="2:11" ht="15">
      <c r="B28" s="9"/>
      <c r="C28" s="9"/>
      <c r="D28" s="9"/>
      <c r="E28" s="9"/>
      <c r="F28" s="9"/>
      <c r="G28" s="9"/>
      <c r="H28" s="9"/>
      <c r="I28" s="112"/>
      <c r="J28" s="9"/>
      <c r="K28" s="9"/>
    </row>
    <row r="29" spans="2:11" ht="15">
      <c r="B29" s="9"/>
      <c r="C29" s="9"/>
      <c r="D29" s="9"/>
      <c r="E29" s="9"/>
      <c r="F29" s="9"/>
      <c r="G29" s="9"/>
      <c r="H29" s="9"/>
      <c r="I29" s="114"/>
      <c r="J29" s="9"/>
      <c r="K29" s="9"/>
    </row>
    <row r="30" spans="2:11" ht="15">
      <c r="B30" s="9"/>
      <c r="C30" s="9"/>
      <c r="D30" s="9"/>
      <c r="E30" s="9"/>
      <c r="F30" s="9"/>
      <c r="G30" s="9"/>
      <c r="H30" s="9"/>
      <c r="I30" s="114"/>
      <c r="J30" s="9"/>
      <c r="K30" s="9"/>
    </row>
    <row r="31" spans="1:11" ht="15">
      <c r="A31" s="5"/>
      <c r="B31" s="110"/>
      <c r="C31" s="110"/>
      <c r="D31" s="110"/>
      <c r="E31" s="110"/>
      <c r="F31" s="110"/>
      <c r="G31" s="110"/>
      <c r="H31" s="110"/>
      <c r="I31" s="110"/>
      <c r="J31" s="9"/>
      <c r="K31" s="9"/>
    </row>
    <row r="32" spans="1:11" ht="15">
      <c r="A32" s="5"/>
      <c r="B32" s="110"/>
      <c r="C32" s="110"/>
      <c r="D32" s="110"/>
      <c r="E32" s="110"/>
      <c r="F32" s="110"/>
      <c r="G32" s="110"/>
      <c r="H32" s="110"/>
      <c r="I32" s="113"/>
      <c r="J32" s="9"/>
      <c r="K32" s="9"/>
    </row>
    <row r="33" spans="1:11" ht="15">
      <c r="A33" s="5"/>
      <c r="B33" s="110"/>
      <c r="C33" s="110"/>
      <c r="D33" s="110"/>
      <c r="E33" s="110"/>
      <c r="F33" s="110"/>
      <c r="G33" s="110"/>
      <c r="H33" s="110"/>
      <c r="I33" s="110"/>
      <c r="J33" s="9"/>
      <c r="K33" s="9"/>
    </row>
    <row r="34" spans="1:11" ht="15">
      <c r="A34" s="5"/>
      <c r="B34" s="110"/>
      <c r="C34" s="110"/>
      <c r="D34" s="110"/>
      <c r="E34" s="110"/>
      <c r="F34" s="110"/>
      <c r="G34" s="110"/>
      <c r="H34" s="110"/>
      <c r="I34" s="110"/>
      <c r="J34" s="9"/>
      <c r="K34" s="9"/>
    </row>
    <row r="35" spans="1:9" ht="12.75">
      <c r="A35" s="5"/>
      <c r="B35" s="5"/>
      <c r="C35" s="5"/>
      <c r="D35" s="5"/>
      <c r="E35" s="5"/>
      <c r="F35" s="5"/>
      <c r="G35" s="5"/>
      <c r="H35" s="5"/>
      <c r="I35" s="5"/>
    </row>
    <row r="36" spans="1:9" ht="12.75">
      <c r="A36" s="5"/>
      <c r="B36" s="5"/>
      <c r="C36" s="5"/>
      <c r="D36" s="5"/>
      <c r="E36" s="5"/>
      <c r="F36" s="5"/>
      <c r="G36" s="5"/>
      <c r="H36" s="5"/>
      <c r="I36" s="5"/>
    </row>
    <row r="37" spans="1:9" ht="12.75">
      <c r="A37" s="5"/>
      <c r="B37" s="5"/>
      <c r="C37" s="5"/>
      <c r="D37" s="5"/>
      <c r="E37" s="5"/>
      <c r="F37" s="5"/>
      <c r="G37" s="5"/>
      <c r="H37" s="5"/>
      <c r="I37" s="5"/>
    </row>
    <row r="38" spans="1:9" ht="12.75">
      <c r="A38" s="5"/>
      <c r="B38" s="5"/>
      <c r="C38" s="5"/>
      <c r="D38" s="5"/>
      <c r="E38" s="5"/>
      <c r="F38" s="5"/>
      <c r="G38" s="5"/>
      <c r="H38" s="5"/>
      <c r="I38" s="5"/>
    </row>
    <row r="39" spans="1:9" ht="12.75">
      <c r="A39" s="5"/>
      <c r="B39" s="5"/>
      <c r="C39" s="5"/>
      <c r="D39" s="5"/>
      <c r="E39" s="5"/>
      <c r="F39" s="5"/>
      <c r="G39" s="5"/>
      <c r="H39" s="5"/>
      <c r="I39" s="5"/>
    </row>
    <row r="40" ht="12.75">
      <c r="B40" s="5"/>
    </row>
    <row r="43" spans="2:7" ht="12.75">
      <c r="B43" s="4"/>
      <c r="C43" s="5"/>
      <c r="D43" s="5"/>
      <c r="E43" s="5"/>
      <c r="F43" s="5"/>
      <c r="G43" s="4"/>
    </row>
    <row r="44" spans="2:7" ht="12.75">
      <c r="B44" s="4"/>
      <c r="C44" s="5"/>
      <c r="D44" s="5"/>
      <c r="E44" s="5"/>
      <c r="F44" s="5"/>
      <c r="G44" s="4"/>
    </row>
    <row r="45" spans="2:7" ht="12.75">
      <c r="B45" s="4"/>
      <c r="C45" s="5"/>
      <c r="D45" s="5"/>
      <c r="E45" s="5"/>
      <c r="F45" s="5"/>
      <c r="G45" s="4"/>
    </row>
    <row r="46" spans="2:7" ht="12.75">
      <c r="B46" s="4"/>
      <c r="C46" s="5"/>
      <c r="D46" s="5"/>
      <c r="E46" s="5"/>
      <c r="F46" s="5"/>
      <c r="G46" s="4"/>
    </row>
    <row r="47" spans="2:7" ht="12.75">
      <c r="B47" s="4"/>
      <c r="C47" s="5"/>
      <c r="D47" s="5"/>
      <c r="E47" s="5"/>
      <c r="F47" s="5"/>
      <c r="G47" s="4"/>
    </row>
    <row r="48" spans="2:7" ht="12.75">
      <c r="B48" s="4"/>
      <c r="C48" s="5"/>
      <c r="D48" s="5"/>
      <c r="E48" s="5"/>
      <c r="F48" s="5"/>
      <c r="G48" s="4"/>
    </row>
    <row r="49" spans="2:7" ht="12.75">
      <c r="B49" s="4"/>
      <c r="C49" s="5"/>
      <c r="D49" s="5"/>
      <c r="E49" s="5"/>
      <c r="F49" s="5"/>
      <c r="G49" s="4"/>
    </row>
    <row r="50" spans="2:7" ht="12.75">
      <c r="B50" s="4"/>
      <c r="C50" s="5"/>
      <c r="D50" s="5"/>
      <c r="E50" s="5"/>
      <c r="F50" s="5"/>
      <c r="G50" s="4"/>
    </row>
    <row r="51" spans="2:7" ht="12.75">
      <c r="B51" s="4"/>
      <c r="C51" s="5"/>
      <c r="D51" s="5"/>
      <c r="E51" s="5"/>
      <c r="F51" s="5"/>
      <c r="G51" s="5"/>
    </row>
    <row r="52" spans="2:7" ht="12.75">
      <c r="B52" s="4"/>
      <c r="C52" s="5"/>
      <c r="D52" s="5"/>
      <c r="E52" s="5"/>
      <c r="F52" s="5"/>
      <c r="G52" s="5"/>
    </row>
    <row r="53" spans="2:7" ht="12.75">
      <c r="B53" s="4"/>
      <c r="C53" s="5"/>
      <c r="D53" s="5"/>
      <c r="E53" s="5"/>
      <c r="F53" s="5"/>
      <c r="G53" s="5"/>
    </row>
    <row r="54" spans="2:7" ht="12.75">
      <c r="B54" s="4"/>
      <c r="C54" s="5"/>
      <c r="D54" s="5"/>
      <c r="E54" s="5"/>
      <c r="F54" s="5"/>
      <c r="G54" s="5"/>
    </row>
    <row r="55" spans="2:7" ht="12.75">
      <c r="B55" s="4"/>
      <c r="C55" s="5"/>
      <c r="D55" s="5"/>
      <c r="E55" s="5"/>
      <c r="F55" s="5"/>
      <c r="G55" s="5"/>
    </row>
    <row r="56" spans="2:7" ht="12.75">
      <c r="B56" s="4"/>
      <c r="C56" s="5"/>
      <c r="D56" s="5"/>
      <c r="E56" s="5"/>
      <c r="F56" s="5"/>
      <c r="G56" s="5"/>
    </row>
  </sheetData>
  <mergeCells count="38">
    <mergeCell ref="L3:M3"/>
    <mergeCell ref="L21:L25"/>
    <mergeCell ref="M21:M25"/>
    <mergeCell ref="B9:L9"/>
    <mergeCell ref="C19:C20"/>
    <mergeCell ref="H16:H18"/>
    <mergeCell ref="E25:F25"/>
    <mergeCell ref="I25:J25"/>
    <mergeCell ref="I24:J24"/>
    <mergeCell ref="I21:J21"/>
    <mergeCell ref="I22:J22"/>
    <mergeCell ref="I23:J23"/>
    <mergeCell ref="E21:F21"/>
    <mergeCell ref="E22:F22"/>
    <mergeCell ref="E23:F23"/>
    <mergeCell ref="E24:F24"/>
    <mergeCell ref="B16:B18"/>
    <mergeCell ref="A16:A18"/>
    <mergeCell ref="A21:A25"/>
    <mergeCell ref="C21:D25"/>
    <mergeCell ref="H14:I14"/>
    <mergeCell ref="J14:K14"/>
    <mergeCell ref="F12:K12"/>
    <mergeCell ref="A15:M15"/>
    <mergeCell ref="C12:C13"/>
    <mergeCell ref="D12:E13"/>
    <mergeCell ref="F13:G13"/>
    <mergeCell ref="F14:G14"/>
    <mergeCell ref="I2:M2"/>
    <mergeCell ref="A8:M8"/>
    <mergeCell ref="M16:M18"/>
    <mergeCell ref="L12:L13"/>
    <mergeCell ref="H13:I13"/>
    <mergeCell ref="D14:E14"/>
    <mergeCell ref="J13:K13"/>
    <mergeCell ref="M12:M13"/>
    <mergeCell ref="A12:A13"/>
    <mergeCell ref="B12:B13"/>
  </mergeCells>
  <printOptions/>
  <pageMargins left="0.35433070866141736" right="0.1968503937007874" top="0.3937007874015748" bottom="0.90551181102362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User</cp:lastModifiedBy>
  <cp:lastPrinted>2014-05-07T07:47:53Z</cp:lastPrinted>
  <dcterms:created xsi:type="dcterms:W3CDTF">2011-07-25T09:14:25Z</dcterms:created>
  <dcterms:modified xsi:type="dcterms:W3CDTF">2014-05-12T07:01:44Z</dcterms:modified>
  <cp:category/>
  <cp:version/>
  <cp:contentType/>
  <cp:contentStatus/>
</cp:coreProperties>
</file>