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'Лист1'!$A$1:$G$30</definedName>
  </definedNames>
  <calcPr fullCalcOnLoad="1"/>
</workbook>
</file>

<file path=xl/sharedStrings.xml><?xml version="1.0" encoding="utf-8"?>
<sst xmlns="http://schemas.openxmlformats.org/spreadsheetml/2006/main" count="43" uniqueCount="30">
  <si>
    <t>Наименование муниципальной услуги</t>
  </si>
  <si>
    <t>Нормативные затраты, непосредственно связанные с оказанием муниципальной услуги и (или) выполнением работы</t>
  </si>
  <si>
    <t>Нормативные затраты на общехозяйственные нужды</t>
  </si>
  <si>
    <t>Итого нормативные затраты на оказание муниципальной услуги (работы)</t>
  </si>
  <si>
    <t xml:space="preserve">Объем муниципальной услуги  (работы) </t>
  </si>
  <si>
    <t>Затраты на содержание имущества (руб)</t>
  </si>
  <si>
    <t>Сумма финансового обеспечения выполнения муниципального задания(руб)</t>
  </si>
  <si>
    <t>очередной финансовый 2015 год</t>
  </si>
  <si>
    <t xml:space="preserve">Итого: </t>
  </si>
  <si>
    <t>очередной финансовый 2016 год</t>
  </si>
  <si>
    <t>3. Работа по озеленению территории ЗАТО г.Радужный и содержанию зеленых насаждений</t>
  </si>
  <si>
    <t>2. Содержание и необходимое эксплуатационное обслуживание объектов благоустройства на территории ЗАТО г.Радужный</t>
  </si>
  <si>
    <t xml:space="preserve">1. Осуществление надлежащего содержания автодорог </t>
  </si>
  <si>
    <t>4. Организация работ, осуществляемых по муниципальным программам</t>
  </si>
  <si>
    <t>Уборка территории</t>
  </si>
  <si>
    <t>Цветы</t>
  </si>
  <si>
    <t>итого</t>
  </si>
  <si>
    <t>Уборка снега</t>
  </si>
  <si>
    <t>Городские леса</t>
  </si>
  <si>
    <t>Свалка</t>
  </si>
  <si>
    <t>покос травы</t>
  </si>
  <si>
    <t>очередной финансовый 2017 год</t>
  </si>
  <si>
    <t>тел. 3-63-11</t>
  </si>
  <si>
    <t xml:space="preserve">Исп. Ю.Н. Козлова </t>
  </si>
  <si>
    <t>" Приложение 5</t>
  </si>
  <si>
    <t xml:space="preserve">     Исходные данные и результаты расчетов объема нормативных затрат на оказание муниципальными казенными учреждениями                                   муниципальных услуг и (или) выполнение работ и нормативных затрат на содержание
имущества МКУ «Дорожник» на 2015 год и на плановый период 2016 и 2017 годов</t>
  </si>
  <si>
    <t>27 918 100,00"</t>
  </si>
  <si>
    <t xml:space="preserve">к муниципальному заданию </t>
  </si>
  <si>
    <t>ЗАТО г. Радужный Владимирской области на 2015 и планируемый 2016-2017 гг."</t>
  </si>
  <si>
    <t xml:space="preserve">"Муниципального казенного учреждения "Дорожник"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</si>
</sst>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8"/>
      <name val="Calibri"/>
      <family val="2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" fontId="0" fillId="0" borderId="12" xfId="0" applyNumberForma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0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4" fontId="0" fillId="0" borderId="14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39.00390625" style="0" customWidth="1"/>
    <col min="2" max="2" width="21.7109375" style="0" customWidth="1"/>
    <col min="3" max="3" width="24.28125" style="0" customWidth="1"/>
    <col min="4" max="4" width="16.28125" style="0" customWidth="1"/>
    <col min="5" max="5" width="13.28125" style="0" customWidth="1"/>
    <col min="6" max="6" width="15.00390625" style="0" customWidth="1"/>
    <col min="7" max="7" width="21.57421875" style="0" customWidth="1"/>
  </cols>
  <sheetData>
    <row r="1" spans="3:7" ht="15">
      <c r="C1" s="31"/>
      <c r="D1" s="31"/>
      <c r="E1" s="31"/>
      <c r="F1" s="31"/>
      <c r="G1" s="32" t="s">
        <v>24</v>
      </c>
    </row>
    <row r="2" spans="3:7" ht="16.5" customHeight="1">
      <c r="C2" s="31"/>
      <c r="D2" s="36" t="s">
        <v>27</v>
      </c>
      <c r="E2" s="36"/>
      <c r="F2" s="36"/>
      <c r="G2" s="36"/>
    </row>
    <row r="3" spans="3:7" ht="16.5" customHeight="1">
      <c r="C3" s="31"/>
      <c r="D3" s="36" t="s">
        <v>29</v>
      </c>
      <c r="E3" s="36"/>
      <c r="F3" s="36"/>
      <c r="G3" s="36"/>
    </row>
    <row r="4" spans="3:7" ht="21" customHeight="1">
      <c r="C4" s="35" t="s">
        <v>28</v>
      </c>
      <c r="D4" s="35"/>
      <c r="E4" s="35"/>
      <c r="F4" s="35"/>
      <c r="G4" s="35"/>
    </row>
    <row r="5" spans="1:7" ht="51.75" customHeight="1">
      <c r="A5" s="33" t="s">
        <v>25</v>
      </c>
      <c r="B5" s="34"/>
      <c r="C5" s="34"/>
      <c r="D5" s="34"/>
      <c r="E5" s="34"/>
      <c r="F5" s="34"/>
      <c r="G5" s="34"/>
    </row>
    <row r="6" ht="14.25" customHeight="1" thickBot="1">
      <c r="A6" s="1"/>
    </row>
    <row r="7" spans="1:7" ht="114.75" customHeight="1">
      <c r="A7" s="22" t="s">
        <v>0</v>
      </c>
      <c r="B7" s="23" t="s">
        <v>1</v>
      </c>
      <c r="C7" s="23" t="s">
        <v>2</v>
      </c>
      <c r="D7" s="23" t="s">
        <v>3</v>
      </c>
      <c r="E7" s="24" t="s">
        <v>4</v>
      </c>
      <c r="F7" s="24" t="s">
        <v>5</v>
      </c>
      <c r="G7" s="25" t="s">
        <v>6</v>
      </c>
    </row>
    <row r="8" spans="1:7" ht="33" customHeight="1">
      <c r="A8" s="12" t="s">
        <v>12</v>
      </c>
      <c r="B8" s="3"/>
      <c r="C8" s="4"/>
      <c r="D8" s="5"/>
      <c r="E8" s="3"/>
      <c r="F8" s="6"/>
      <c r="G8" s="13"/>
    </row>
    <row r="9" spans="1:7" ht="15">
      <c r="A9" s="14" t="s">
        <v>7</v>
      </c>
      <c r="B9" s="9">
        <v>23374438.54</v>
      </c>
      <c r="C9" s="9">
        <v>576411</v>
      </c>
      <c r="D9" s="9">
        <f>SUM(B9)/E9</f>
        <v>116804.44612124967</v>
      </c>
      <c r="E9" s="9">
        <v>200.116</v>
      </c>
      <c r="F9" s="9">
        <v>870659</v>
      </c>
      <c r="G9" s="15">
        <f>B9+C9+F9</f>
        <v>24821508.54</v>
      </c>
    </row>
    <row r="10" spans="1:7" ht="15">
      <c r="A10" s="14" t="s">
        <v>9</v>
      </c>
      <c r="B10" s="9">
        <v>23374438.54</v>
      </c>
      <c r="C10" s="9">
        <v>576411</v>
      </c>
      <c r="D10" s="9">
        <f>SUM(B10)/E10</f>
        <v>113248.24874031007</v>
      </c>
      <c r="E10" s="9">
        <v>206.4</v>
      </c>
      <c r="F10" s="9">
        <v>870659</v>
      </c>
      <c r="G10" s="15">
        <f>F10+C10+B10</f>
        <v>24821508.54</v>
      </c>
    </row>
    <row r="11" spans="1:7" ht="15">
      <c r="A11" s="14" t="s">
        <v>21</v>
      </c>
      <c r="B11" s="9">
        <v>23374438.54</v>
      </c>
      <c r="C11" s="9">
        <v>576411</v>
      </c>
      <c r="D11" s="9">
        <f>SUM(B11)/E11</f>
        <v>113248.24874031007</v>
      </c>
      <c r="E11" s="9">
        <v>206.4</v>
      </c>
      <c r="F11" s="9">
        <v>870659</v>
      </c>
      <c r="G11" s="15">
        <f>F11+C11+B11</f>
        <v>24821508.54</v>
      </c>
    </row>
    <row r="12" spans="1:7" ht="54">
      <c r="A12" s="16" t="s">
        <v>11</v>
      </c>
      <c r="B12" s="4"/>
      <c r="C12" s="4"/>
      <c r="D12" s="5"/>
      <c r="E12" s="7"/>
      <c r="F12" s="4"/>
      <c r="G12" s="13"/>
    </row>
    <row r="13" spans="1:7" ht="16.5" customHeight="1">
      <c r="A13" s="14" t="s">
        <v>7</v>
      </c>
      <c r="B13" s="9">
        <v>752956.38</v>
      </c>
      <c r="C13" s="9">
        <v>1404145</v>
      </c>
      <c r="D13" s="10">
        <f>SUM(B13)/E13</f>
        <v>2834.787378629811</v>
      </c>
      <c r="E13" s="11">
        <v>265.613</v>
      </c>
      <c r="F13" s="9">
        <v>151758.62</v>
      </c>
      <c r="G13" s="15">
        <f>F13+C13+B13</f>
        <v>2308860</v>
      </c>
    </row>
    <row r="14" spans="1:7" ht="15">
      <c r="A14" s="14" t="s">
        <v>9</v>
      </c>
      <c r="B14" s="9">
        <v>752956.38</v>
      </c>
      <c r="C14" s="9">
        <v>1404145</v>
      </c>
      <c r="D14" s="10">
        <f>SUM(B14)/E14</f>
        <v>2834.787378629811</v>
      </c>
      <c r="E14" s="11">
        <v>265.613</v>
      </c>
      <c r="F14" s="9">
        <v>151758.62</v>
      </c>
      <c r="G14" s="15">
        <f>F14+C14+B14</f>
        <v>2308860</v>
      </c>
    </row>
    <row r="15" spans="1:7" ht="15">
      <c r="A15" s="14" t="s">
        <v>21</v>
      </c>
      <c r="B15" s="9">
        <v>752956.38</v>
      </c>
      <c r="C15" s="9">
        <v>1404145</v>
      </c>
      <c r="D15" s="10">
        <f>SUM(B15)/E15</f>
        <v>2834.787378629811</v>
      </c>
      <c r="E15" s="11">
        <v>265.613</v>
      </c>
      <c r="F15" s="9">
        <v>151758.62</v>
      </c>
      <c r="G15" s="15">
        <f>F15+C15+B15</f>
        <v>2308860</v>
      </c>
    </row>
    <row r="16" spans="1:7" ht="40.5">
      <c r="A16" s="16" t="s">
        <v>10</v>
      </c>
      <c r="B16" s="4"/>
      <c r="C16" s="4"/>
      <c r="D16" s="5"/>
      <c r="E16" s="8"/>
      <c r="F16" s="4"/>
      <c r="G16" s="13"/>
    </row>
    <row r="17" spans="1:7" ht="15.75" customHeight="1">
      <c r="A17" s="14" t="s">
        <v>7</v>
      </c>
      <c r="B17" s="9">
        <v>571766</v>
      </c>
      <c r="C17" s="9">
        <v>40324</v>
      </c>
      <c r="D17" s="10">
        <f>SUM(B17)/E17</f>
        <v>1845.0432891352823</v>
      </c>
      <c r="E17" s="10">
        <v>309.893</v>
      </c>
      <c r="F17" s="9"/>
      <c r="G17" s="15">
        <f>B17+C17</f>
        <v>612090</v>
      </c>
    </row>
    <row r="18" spans="1:7" ht="15">
      <c r="A18" s="14" t="s">
        <v>9</v>
      </c>
      <c r="B18" s="9">
        <v>571766</v>
      </c>
      <c r="C18" s="9">
        <v>40324</v>
      </c>
      <c r="D18" s="10">
        <f>SUM(B18)/E18</f>
        <v>1845.0432891352823</v>
      </c>
      <c r="E18" s="10">
        <v>309.893</v>
      </c>
      <c r="F18" s="9"/>
      <c r="G18" s="15">
        <f>B18+C18</f>
        <v>612090</v>
      </c>
    </row>
    <row r="19" spans="1:7" ht="15">
      <c r="A19" s="14" t="s">
        <v>21</v>
      </c>
      <c r="B19" s="9">
        <v>571766</v>
      </c>
      <c r="C19" s="9">
        <v>40324</v>
      </c>
      <c r="D19" s="10">
        <f>SUM(B19)/E19</f>
        <v>1845.0432891352823</v>
      </c>
      <c r="E19" s="10">
        <v>309.893</v>
      </c>
      <c r="F19" s="9"/>
      <c r="G19" s="15">
        <f>B19+C19</f>
        <v>612090</v>
      </c>
    </row>
    <row r="20" spans="1:7" ht="27">
      <c r="A20" s="16" t="s">
        <v>13</v>
      </c>
      <c r="B20" s="4"/>
      <c r="C20" s="4"/>
      <c r="D20" s="5"/>
      <c r="E20" s="8"/>
      <c r="F20" s="4"/>
      <c r="G20" s="13"/>
    </row>
    <row r="21" spans="1:7" ht="16.5" customHeight="1">
      <c r="A21" s="14" t="s">
        <v>7</v>
      </c>
      <c r="B21" s="9">
        <v>175641.46</v>
      </c>
      <c r="C21" s="10"/>
      <c r="D21" s="10"/>
      <c r="E21" s="10"/>
      <c r="F21" s="10"/>
      <c r="G21" s="15">
        <f>B21+C21+E21</f>
        <v>175641.46</v>
      </c>
    </row>
    <row r="22" spans="1:7" ht="15">
      <c r="A22" s="14" t="s">
        <v>9</v>
      </c>
      <c r="B22" s="9">
        <v>175641.46</v>
      </c>
      <c r="C22" s="9"/>
      <c r="D22" s="10"/>
      <c r="E22" s="10"/>
      <c r="F22" s="9"/>
      <c r="G22" s="15">
        <f>B22+C22+E22</f>
        <v>175641.46</v>
      </c>
    </row>
    <row r="23" spans="1:7" ht="15">
      <c r="A23" s="14" t="s">
        <v>21</v>
      </c>
      <c r="B23" s="9">
        <v>175641.46</v>
      </c>
      <c r="C23" s="9"/>
      <c r="D23" s="10"/>
      <c r="E23" s="10"/>
      <c r="F23" s="9"/>
      <c r="G23" s="15">
        <f>B23+C23+E23</f>
        <v>175641.46</v>
      </c>
    </row>
    <row r="24" spans="1:7" ht="15">
      <c r="A24" s="17" t="s">
        <v>8</v>
      </c>
      <c r="B24" s="4"/>
      <c r="C24" s="4"/>
      <c r="D24" s="5"/>
      <c r="E24" s="5"/>
      <c r="F24" s="4"/>
      <c r="G24" s="13"/>
    </row>
    <row r="25" spans="1:7" ht="15">
      <c r="A25" s="14" t="s">
        <v>7</v>
      </c>
      <c r="B25" s="9">
        <f>B9+B13+B17+B21</f>
        <v>24874802.38</v>
      </c>
      <c r="C25" s="9">
        <f>C9+C13+C17</f>
        <v>2020880</v>
      </c>
      <c r="D25" s="10"/>
      <c r="E25" s="10"/>
      <c r="F25" s="9">
        <f>SUM(F9+F13+F17)</f>
        <v>1022417.62</v>
      </c>
      <c r="G25" s="15">
        <f>G9+G13+G17+G21</f>
        <v>27918100</v>
      </c>
    </row>
    <row r="26" spans="1:7" ht="15">
      <c r="A26" s="14" t="s">
        <v>9</v>
      </c>
      <c r="B26" s="9">
        <f>B10+B14+B18+B22</f>
        <v>24874802.38</v>
      </c>
      <c r="C26" s="9">
        <f>SUM(C10+C14+C18)</f>
        <v>2020880</v>
      </c>
      <c r="D26" s="10"/>
      <c r="E26" s="10"/>
      <c r="F26" s="9">
        <f>SUM(F10+F14+F18)</f>
        <v>1022417.62</v>
      </c>
      <c r="G26" s="15">
        <f>SUM(G10+G14+G18+G22)</f>
        <v>27918100</v>
      </c>
    </row>
    <row r="27" spans="1:7" ht="15.75" thickBot="1">
      <c r="A27" s="18" t="s">
        <v>21</v>
      </c>
      <c r="B27" s="19">
        <f>SUM(B11+B15+B19+B23)</f>
        <v>24874802.38</v>
      </c>
      <c r="C27" s="19">
        <f>SUM(C11+C15+C19)</f>
        <v>2020880</v>
      </c>
      <c r="D27" s="20"/>
      <c r="E27" s="20"/>
      <c r="F27" s="19">
        <f>SUM(F11+F15+F19)</f>
        <v>1022417.62</v>
      </c>
      <c r="G27" s="21" t="s">
        <v>26</v>
      </c>
    </row>
    <row r="28" ht="15">
      <c r="G28" s="2"/>
    </row>
    <row r="29" spans="1:7" ht="15">
      <c r="A29" s="30" t="s">
        <v>23</v>
      </c>
      <c r="G29" s="2"/>
    </row>
    <row r="30" ht="15">
      <c r="A30" s="30" t="s">
        <v>22</v>
      </c>
    </row>
    <row r="31" spans="1:4" ht="15">
      <c r="A31" s="28" t="s">
        <v>14</v>
      </c>
      <c r="B31" s="26">
        <v>320276</v>
      </c>
      <c r="C31" s="28" t="s">
        <v>17</v>
      </c>
      <c r="D31" s="26">
        <v>50000</v>
      </c>
    </row>
    <row r="32" spans="1:4" ht="15">
      <c r="A32" s="28" t="s">
        <v>15</v>
      </c>
      <c r="B32" s="26">
        <v>40324</v>
      </c>
      <c r="C32" s="28" t="s">
        <v>18</v>
      </c>
      <c r="D32" s="26">
        <v>98641.46</v>
      </c>
    </row>
    <row r="33" spans="1:4" ht="15">
      <c r="A33" s="28" t="s">
        <v>20</v>
      </c>
      <c r="B33" s="26">
        <v>251490</v>
      </c>
      <c r="C33" s="28"/>
      <c r="D33" s="26"/>
    </row>
    <row r="34" spans="1:4" ht="15">
      <c r="A34" s="29" t="s">
        <v>16</v>
      </c>
      <c r="B34" s="27">
        <f>SUM(B31:B33)</f>
        <v>612090</v>
      </c>
      <c r="C34" s="28" t="s">
        <v>19</v>
      </c>
      <c r="D34" s="26">
        <v>27000</v>
      </c>
    </row>
    <row r="35" spans="3:4" ht="15">
      <c r="C35" s="29" t="s">
        <v>16</v>
      </c>
      <c r="D35" s="27">
        <f>SUM(D31:D34)</f>
        <v>175641.46000000002</v>
      </c>
    </row>
  </sheetData>
  <sheetProtection selectLockedCells="1" selectUnlockedCells="1"/>
  <mergeCells count="4">
    <mergeCell ref="A5:G5"/>
    <mergeCell ref="C4:G4"/>
    <mergeCell ref="D2:G2"/>
    <mergeCell ref="D3:G3"/>
  </mergeCells>
  <printOptions/>
  <pageMargins left="0.7086614173228347" right="0.11811023622047245" top="0.2362204724409449" bottom="0.31496062992125984" header="0.5118110236220472" footer="0.5118110236220472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UserNT</cp:lastModifiedBy>
  <cp:lastPrinted>2014-10-27T11:48:58Z</cp:lastPrinted>
  <dcterms:created xsi:type="dcterms:W3CDTF">2014-10-31T07:21:59Z</dcterms:created>
  <dcterms:modified xsi:type="dcterms:W3CDTF">2014-10-31T07:21:59Z</dcterms:modified>
  <cp:category/>
  <cp:version/>
  <cp:contentType/>
  <cp:contentStatus/>
</cp:coreProperties>
</file>