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0455" windowHeight="4080" activeTab="2"/>
  </bookViews>
  <sheets>
    <sheet name="ресурсы" sheetId="1" r:id="rId1"/>
    <sheet name="леса" sheetId="2" r:id="rId2"/>
    <sheet name="отходы" sheetId="3" r:id="rId3"/>
  </sheets>
  <definedNames>
    <definedName name="_xlnm.Print_Area" localSheetId="2">'отходы'!$A$1:$H$94</definedName>
  </definedNames>
  <calcPr fullCalcOnLoad="1"/>
</workbook>
</file>

<file path=xl/sharedStrings.xml><?xml version="1.0" encoding="utf-8"?>
<sst xmlns="http://schemas.openxmlformats.org/spreadsheetml/2006/main" count="166" uniqueCount="121">
  <si>
    <t>Наименование мероприятия</t>
  </si>
  <si>
    <t>Срок исполнения</t>
  </si>
  <si>
    <t>Объем финансирования</t>
  </si>
  <si>
    <t>В том числе за счет средств</t>
  </si>
  <si>
    <t>Исполнители- ответственные за реализацию мероприятия</t>
  </si>
  <si>
    <t>Внебюджетных источников</t>
  </si>
  <si>
    <t>Программа «Охрана окружающей среды ЗАТО г. Радужный на 2014-2016 годы»</t>
  </si>
  <si>
    <t>МКУ «ГКМХ»,</t>
  </si>
  <si>
    <t>ИТОГО по Программе</t>
  </si>
  <si>
    <t>Подпрограмма «Городские леса ЗАТО г. Радужный на 2014-2016»</t>
  </si>
  <si>
    <t>МКУ «ГКМХ»</t>
  </si>
  <si>
    <t>ИТОГО по Подпрограмме</t>
  </si>
  <si>
    <t>Подпрограмма «Отходы ЗАТО г. Радужный на 2014-2016 годы»</t>
  </si>
  <si>
    <t>Охрана и восстановление водных объектов - источников питьевого водоснабжения.</t>
  </si>
  <si>
    <t>Задачи подпрограммы:</t>
  </si>
  <si>
    <t>2014 год</t>
  </si>
  <si>
    <t>Очистка территорий прилегающих к родникам от бытового мусора, обустройство прилегающих территорий.</t>
  </si>
  <si>
    <t>Контроль качества воды открытых источников, выявление проблемы загрязнения прилегающих территорий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</si>
  <si>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</si>
  <si>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Улучшение состояния лесного фонда, улучшение санитарного состояния лесов.</t>
  </si>
  <si>
    <t>Всего на 2014-2016 года:</t>
  </si>
  <si>
    <t>1.2. Гигиеническая экспертиза воды</t>
  </si>
  <si>
    <t>1. Сохранение природных ландшафтов, используемых для массового отдыха населения;</t>
  </si>
  <si>
    <t>2. Сокращение объемов накопления промышленных и бытовых отходов;</t>
  </si>
  <si>
    <t>3. Ликвидация несанкционированных свалок на территории ЗАТО г. Радужный;</t>
  </si>
  <si>
    <t>4. Выявление и предотвращение нарушений законодательства в области охраны окружающей среды;</t>
  </si>
  <si>
    <t>5.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</si>
  <si>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</si>
  <si>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</si>
  <si>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</si>
  <si>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Ликвидация выявленных несанкционированных свалок на территории ЗАТО г. Радужный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</si>
  <si>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ТБО.</t>
  </si>
  <si>
    <t>МУП ЖКХ</t>
  </si>
  <si>
    <t>Контроль за вывозом мусора с территорий, ИП и частного сектора</t>
  </si>
  <si>
    <t>1.4. Очистка и поддержание чистоты охранной зоны и противопожарного рва на несанкционированной свалке ЗАТО г. Радужный</t>
  </si>
  <si>
    <t xml:space="preserve">Ограничение распространения несанкционированной свалки ЗАТО г. Радужный на прилегающие территории </t>
  </si>
  <si>
    <t>2. Мероприятия по усилению муниципального контроля</t>
  </si>
  <si>
    <t>2.1. Комплексная инвентаризация хозяйствующих субъектов - природопользователей, источников негативного воздействия</t>
  </si>
  <si>
    <t>Контроль над появлением новых и учет существующих источников загрязнения</t>
  </si>
  <si>
    <t>2.2. Проверка организаций и предприятий на предмет наличия документации по разработке нормативов образования отходов производства</t>
  </si>
  <si>
    <t>Контроль платы за негативное воздействие на окружающую среду</t>
  </si>
  <si>
    <t>2.3. Контроль за получением разрешений на размещение, прием, передачу и использование отходов производства и потребления</t>
  </si>
  <si>
    <t>Проверка соответствия деятельности предприятий законодательству РФ</t>
  </si>
  <si>
    <t>2.4. Проверки исполнения реализации  разделов по охране окружающей среды проектной документации</t>
  </si>
  <si>
    <t>Реализация природо- и ресурсосберегающих мероприятий, предотвращение загрязнения окружающей среды</t>
  </si>
  <si>
    <t>2.5. Проверки требований соблюдения природоохранного законодательства при эксплуатации производственных объектов</t>
  </si>
  <si>
    <t>Предотвращение нарушений законодательства при эксплуатации производственных объектов</t>
  </si>
  <si>
    <t>2.6. Формирование базы данных плательщиков за негативное воздействие на окружающую среду</t>
  </si>
  <si>
    <t>Учет количества загрязнителей окружающей среды, планирование поступления денежных средств от платы за негативное воздействие на окружающую среду</t>
  </si>
  <si>
    <t>3. Мероприятия по организации раздельного сбора отходов</t>
  </si>
  <si>
    <t>3.1. Организация раздельного сбора отходов</t>
  </si>
  <si>
    <t>Соблюдение экологических, санитарных и иных требований в области окружающей среды и здоровья человека</t>
  </si>
  <si>
    <t>2014-2016</t>
  </si>
  <si>
    <t>Итого по подпрограмме</t>
  </si>
  <si>
    <t>1.3. Обустройство существующих противопожарных водоемов и подъездных путей к ним</t>
  </si>
  <si>
    <t>2.2..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</t>
  </si>
  <si>
    <t>1.Мероприятия по охране водных источников (родников, противопожарных водоемов)</t>
  </si>
  <si>
    <t>2. Мероприятия по охране лесов</t>
  </si>
  <si>
    <t>2.3. Лесоустройство городских лесов</t>
  </si>
  <si>
    <t>2.1. Уборка сухостойной и ветровальной древесины в парковой зоне и застроенной части города (1, 3, 9, 10 кварталы)</t>
  </si>
  <si>
    <t>МКУ «ГКМХ»,      Председатели ГСК, БСК</t>
  </si>
  <si>
    <t>МКУ «Дорожник», Председатели ГСК, БСК</t>
  </si>
  <si>
    <t>собственных доходов</t>
  </si>
  <si>
    <t>другие собственные доходы</t>
  </si>
  <si>
    <t>МКУ «ГКМХ»,    МУП ЖКХ</t>
  </si>
  <si>
    <t>в том числе:</t>
  </si>
  <si>
    <t>4.2.Начисления на выплаты по оплате труда</t>
  </si>
  <si>
    <t>4.3.Коммунальные услуги</t>
  </si>
  <si>
    <t xml:space="preserve">4.5.Уплата налога на имущество организацией </t>
  </si>
  <si>
    <t xml:space="preserve">4.Мероприятия по  содержанию полигона твердых бытовых отходов </t>
  </si>
  <si>
    <t>4.1.Заработная плата</t>
  </si>
  <si>
    <t>МКУ "Дорожник</t>
  </si>
  <si>
    <t xml:space="preserve">Соблюдение экологических, санитарных и иных требований в области окружающей среды и здоровья человека </t>
  </si>
  <si>
    <t>МКУ "Дорожник"</t>
  </si>
  <si>
    <t>МКУ «Дорожник»,  МКУ «ГКМХ»</t>
  </si>
  <si>
    <t>Повышение эффективности использования средств водного пожаротушения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</si>
  <si>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</si>
  <si>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 xml:space="preserve">в том числе </t>
  </si>
  <si>
    <t>КУМИ,  МКУ "ГКМХ</t>
  </si>
  <si>
    <t>Приложение  № 1</t>
  </si>
  <si>
    <t>Другие собственные доходы</t>
  </si>
  <si>
    <t>Субсидии и  иные межбюджетные трансферты</t>
  </si>
  <si>
    <t>Субсидии и иные межбюджетные трансферты</t>
  </si>
  <si>
    <t>МКУ «ГКМХ»,   МКУ "Дорожник,   МУП «ЖКХ»</t>
  </si>
  <si>
    <t xml:space="preserve"> Перечень мероприятий подпргораммы "Отходы ЗАТО г. Радужный на  2014 – 2016 годы"</t>
  </si>
  <si>
    <t xml:space="preserve"> Перечень мероприятий подпрограммы "Городские леса ЗАТО г.Радужный на 2014-2016"</t>
  </si>
  <si>
    <t>Ресурсное обеспечение программы</t>
  </si>
  <si>
    <t xml:space="preserve">Всего по  пункту 4  </t>
  </si>
  <si>
    <t>4.4.Прочие работы, услуги</t>
  </si>
  <si>
    <t>4.3. Командировочные расходы</t>
  </si>
  <si>
    <t>1.5.Строительство полигона твердых бытовых отходов</t>
  </si>
  <si>
    <t>2.4. Государственный кадастровый учет городских лесов</t>
  </si>
  <si>
    <t>2.5.Разработка лесохозяйственного регламента городских лесов</t>
  </si>
  <si>
    <t xml:space="preserve">к муниципальной программе </t>
  </si>
  <si>
    <t>к  подпрограмме  "Городские леса ЗАТО г.Радужный на 2014-2016"</t>
  </si>
  <si>
    <t xml:space="preserve"> «Охрана окружающей среды ЗАТО г. Радужный на 2014-2016 годы»</t>
  </si>
  <si>
    <t>4.6.  Уплата земельного налога</t>
  </si>
  <si>
    <t>4.7.Увеличение стоимости основных средств</t>
  </si>
  <si>
    <t>4.8.Увеличение стоимости материальных запасов</t>
  </si>
  <si>
    <t>И. В. Лушникова, 3 42 95</t>
  </si>
  <si>
    <t>к  подпрограмме "Отходы ЗАТО г. Радужный на 2014-2016 годы"</t>
  </si>
  <si>
    <t>Приложение  № 2</t>
  </si>
  <si>
    <r>
      <t>Цель подпрограммы:</t>
    </r>
    <r>
      <rPr>
        <sz val="14"/>
        <color indexed="8"/>
        <rFont val="Times New Roman"/>
        <family val="1"/>
      </rPr>
      <t xml:space="preserve">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  </r>
  </si>
  <si>
    <r>
      <t>1.</t>
    </r>
    <r>
      <rPr>
        <sz val="14"/>
        <color indexed="8"/>
        <rFont val="Times New Roman"/>
        <family val="1"/>
      </rPr>
      <t>         Сохранение природных ландшафтов, используемых для массового отдыха населения.</t>
    </r>
  </si>
  <si>
    <r>
      <t>2.</t>
    </r>
    <r>
      <rPr>
        <sz val="14"/>
        <color indexed="8"/>
        <rFont val="Times New Roman"/>
        <family val="1"/>
      </rPr>
      <t>        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  </r>
  </si>
  <si>
    <r>
      <t>3.</t>
    </r>
    <r>
      <rPr>
        <sz val="14"/>
        <color indexed="8"/>
        <rFont val="Times New Roman"/>
        <family val="1"/>
      </rPr>
      <t>        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  </r>
  </si>
  <si>
    <r>
      <t>4.</t>
    </r>
    <r>
      <rPr>
        <sz val="14"/>
        <color indexed="8"/>
        <rFont val="Times New Roman"/>
        <family val="1"/>
      </rPr>
      <t>         Охрана и восстановление водных объектов - источников питьевого водоснабжения.</t>
    </r>
  </si>
  <si>
    <r>
      <t>1</t>
    </r>
    <r>
      <rPr>
        <sz val="14"/>
        <color indexed="8"/>
        <rFont val="Times New Roman"/>
        <family val="1"/>
      </rPr>
      <t>. 1.Обустройство зон санитарной охраны выхода подземных вод (родники).</t>
    </r>
  </si>
  <si>
    <r>
      <t>Цель подпрограммы</t>
    </r>
    <r>
      <rPr>
        <sz val="14"/>
        <color indexed="8"/>
        <rFont val="Times New Roman"/>
        <family val="1"/>
      </rPr>
      <t>: обеспечение благоприятной окружающей среды на территории ЗАТО г. Радужный</t>
    </r>
  </si>
  <si>
    <r>
      <t>Задачи подпрограммы</t>
    </r>
    <r>
      <rPr>
        <sz val="14"/>
        <color indexed="8"/>
        <rFont val="Times New Roman"/>
        <family val="1"/>
      </rPr>
      <t xml:space="preserve">: </t>
    </r>
  </si>
  <si>
    <r>
      <t>1.</t>
    </r>
    <r>
      <rPr>
        <sz val="14"/>
        <color indexed="8"/>
        <rFont val="Times New Roman"/>
        <family val="1"/>
      </rPr>
      <t>     Мероприятия по ликвидации несанкционированных свалок</t>
    </r>
  </si>
  <si>
    <t xml:space="preserve">                          МКУ «ГКМХ»,             МКУ «Дорожник»</t>
  </si>
  <si>
    <t xml:space="preserve">                       МКУ «ГКМХ»,             МКУ «Дорожник»</t>
  </si>
  <si>
    <t xml:space="preserve">                            МКУ «ГКМХ»,             МКУ «Дорожник»</t>
  </si>
  <si>
    <t>Ожидаемые показатели оценки эффективности (количественные и качественные)</t>
  </si>
  <si>
    <t>МКУ ГКМХ</t>
  </si>
  <si>
    <t xml:space="preserve">  МКУ «ГКМХ»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</si>
  <si>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</si>
  <si>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Получение актуализированной информации о лесных ресурсах</t>
  </si>
  <si>
    <t>Обеспечения соблюдения требований законодательства в сфере лесных отношений</t>
  </si>
  <si>
    <t xml:space="preserve">Исполнители- ответственные за реализацию программы, подпрограммы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</si>
</sst>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0"/>
    <numFmt numFmtId="170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justify" vertical="top" wrapText="1"/>
    </xf>
    <xf numFmtId="170" fontId="0" fillId="0" borderId="0" xfId="0" applyNumberFormat="1" applyAlignment="1">
      <alignment/>
    </xf>
    <xf numFmtId="0" fontId="48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4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 vertical="center"/>
    </xf>
    <xf numFmtId="168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/>
    </xf>
    <xf numFmtId="168" fontId="54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top" wrapText="1"/>
    </xf>
    <xf numFmtId="0" fontId="53" fillId="0" borderId="0" xfId="0" applyFont="1" applyAlignment="1">
      <alignment horizont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4.140625" style="0" customWidth="1"/>
    <col min="2" max="2" width="12.57421875" style="0" customWidth="1"/>
    <col min="3" max="3" width="17.140625" style="0" customWidth="1"/>
    <col min="4" max="4" width="14.421875" style="0" customWidth="1"/>
    <col min="5" max="5" width="18.421875" style="0" customWidth="1"/>
    <col min="6" max="6" width="13.140625" style="0" customWidth="1"/>
    <col min="7" max="7" width="17.28125" style="0" customWidth="1"/>
    <col min="9" max="9" width="15.140625" style="0" customWidth="1"/>
  </cols>
  <sheetData>
    <row r="1" spans="4:7" ht="15.75">
      <c r="D1" s="41" t="s">
        <v>101</v>
      </c>
      <c r="E1" s="41"/>
      <c r="F1" s="41"/>
      <c r="G1" s="41"/>
    </row>
    <row r="2" spans="4:7" ht="15.75">
      <c r="D2" s="41" t="s">
        <v>93</v>
      </c>
      <c r="E2" s="41"/>
      <c r="F2" s="41"/>
      <c r="G2" s="41"/>
    </row>
    <row r="3" spans="4:7" ht="15">
      <c r="D3" s="44" t="s">
        <v>95</v>
      </c>
      <c r="E3" s="44"/>
      <c r="F3" s="44"/>
      <c r="G3" s="44"/>
    </row>
    <row r="4" spans="4:7" ht="15">
      <c r="D4" s="21"/>
      <c r="E4" s="21"/>
      <c r="F4" s="21"/>
      <c r="G4" s="21"/>
    </row>
    <row r="6" spans="1:8" ht="23.25">
      <c r="A6" s="46" t="s">
        <v>86</v>
      </c>
      <c r="B6" s="46"/>
      <c r="C6" s="46"/>
      <c r="D6" s="46"/>
      <c r="E6" s="46"/>
      <c r="F6" s="46"/>
      <c r="G6" s="46"/>
      <c r="H6" s="12"/>
    </row>
    <row r="7" spans="1:8" ht="23.25">
      <c r="A7" s="20"/>
      <c r="B7" s="20"/>
      <c r="C7" s="20"/>
      <c r="D7" s="20"/>
      <c r="E7" s="20"/>
      <c r="F7" s="20"/>
      <c r="G7" s="20"/>
      <c r="H7" s="12"/>
    </row>
    <row r="8" spans="1:7" ht="30.75" customHeight="1">
      <c r="A8" s="42" t="s">
        <v>0</v>
      </c>
      <c r="B8" s="42" t="s">
        <v>1</v>
      </c>
      <c r="C8" s="42" t="s">
        <v>2</v>
      </c>
      <c r="D8" s="42" t="s">
        <v>3</v>
      </c>
      <c r="E8" s="42"/>
      <c r="F8" s="42"/>
      <c r="G8" s="42" t="s">
        <v>120</v>
      </c>
    </row>
    <row r="9" spans="1:7" ht="30.75" customHeight="1">
      <c r="A9" s="42"/>
      <c r="B9" s="42"/>
      <c r="C9" s="42"/>
      <c r="D9" s="43" t="s">
        <v>62</v>
      </c>
      <c r="E9" s="43"/>
      <c r="F9" s="42" t="s">
        <v>5</v>
      </c>
      <c r="G9" s="42"/>
    </row>
    <row r="10" spans="1:7" ht="63.75" customHeight="1">
      <c r="A10" s="42"/>
      <c r="B10" s="42"/>
      <c r="C10" s="42"/>
      <c r="D10" s="7" t="s">
        <v>81</v>
      </c>
      <c r="E10" s="1" t="s">
        <v>63</v>
      </c>
      <c r="F10" s="42"/>
      <c r="G10" s="42"/>
    </row>
    <row r="11" spans="1:7" ht="15.75">
      <c r="A11" s="7">
        <v>1</v>
      </c>
      <c r="B11" s="7">
        <v>2</v>
      </c>
      <c r="C11" s="7">
        <v>3</v>
      </c>
      <c r="D11" s="7">
        <v>4</v>
      </c>
      <c r="E11" s="7">
        <v>6</v>
      </c>
      <c r="F11" s="7">
        <v>7</v>
      </c>
      <c r="G11" s="7">
        <v>8</v>
      </c>
    </row>
    <row r="12" spans="1:7" ht="25.5" customHeight="1">
      <c r="A12" s="48" t="s">
        <v>6</v>
      </c>
      <c r="B12" s="6">
        <v>2014</v>
      </c>
      <c r="C12" s="6">
        <f>D12+E12+F12</f>
        <v>8440.18826</v>
      </c>
      <c r="D12" s="6"/>
      <c r="E12" s="6">
        <f>E16+E20</f>
        <v>8440.18826</v>
      </c>
      <c r="F12" s="6"/>
      <c r="G12" s="47" t="s">
        <v>111</v>
      </c>
    </row>
    <row r="13" spans="1:9" ht="23.25" customHeight="1">
      <c r="A13" s="48"/>
      <c r="B13" s="6">
        <v>2015</v>
      </c>
      <c r="C13" s="6">
        <f>D13+E13+F13</f>
        <v>11450.658</v>
      </c>
      <c r="D13" s="6"/>
      <c r="E13" s="6">
        <f>E17+E21</f>
        <v>11450.658</v>
      </c>
      <c r="F13" s="6"/>
      <c r="G13" s="47"/>
      <c r="I13" s="18"/>
    </row>
    <row r="14" spans="1:7" ht="31.5" customHeight="1">
      <c r="A14" s="48"/>
      <c r="B14" s="6">
        <v>2016</v>
      </c>
      <c r="C14" s="6">
        <f>D14+E14+F14</f>
        <v>353.5</v>
      </c>
      <c r="D14" s="6"/>
      <c r="E14" s="6">
        <f>E18+E22</f>
        <v>353.5</v>
      </c>
      <c r="F14" s="6"/>
      <c r="G14" s="47"/>
    </row>
    <row r="15" spans="1:7" ht="21.75" customHeight="1">
      <c r="A15" s="10" t="s">
        <v>8</v>
      </c>
      <c r="B15" s="8"/>
      <c r="C15" s="6">
        <f>C12+C13+C14</f>
        <v>20244.34626</v>
      </c>
      <c r="D15" s="6"/>
      <c r="E15" s="14">
        <f>E12+E13+E14</f>
        <v>20244.34626</v>
      </c>
      <c r="F15" s="6"/>
      <c r="G15" s="2"/>
    </row>
    <row r="16" spans="1:7" ht="33" customHeight="1">
      <c r="A16" s="45" t="s">
        <v>9</v>
      </c>
      <c r="B16" s="6">
        <v>2014</v>
      </c>
      <c r="C16" s="6">
        <f aca="true" t="shared" si="0" ref="C16:C22">D16+E16+F16</f>
        <v>541.993</v>
      </c>
      <c r="D16" s="6"/>
      <c r="E16" s="16">
        <v>541.993</v>
      </c>
      <c r="F16" s="6"/>
      <c r="G16" s="47" t="s">
        <v>112</v>
      </c>
    </row>
    <row r="17" spans="1:7" ht="26.25" customHeight="1">
      <c r="A17" s="45"/>
      <c r="B17" s="6">
        <v>2015</v>
      </c>
      <c r="C17" s="6">
        <f t="shared" si="0"/>
        <v>1283.641</v>
      </c>
      <c r="D17" s="6"/>
      <c r="E17" s="16">
        <v>1283.641</v>
      </c>
      <c r="F17" s="6"/>
      <c r="G17" s="47"/>
    </row>
    <row r="18" spans="1:7" ht="28.5" customHeight="1">
      <c r="A18" s="45"/>
      <c r="B18" s="6">
        <v>2016</v>
      </c>
      <c r="C18" s="6">
        <f t="shared" si="0"/>
        <v>326.5</v>
      </c>
      <c r="D18" s="6"/>
      <c r="E18" s="16">
        <v>326.5</v>
      </c>
      <c r="F18" s="6"/>
      <c r="G18" s="47"/>
    </row>
    <row r="19" spans="1:7" ht="18" customHeight="1">
      <c r="A19" s="17" t="s">
        <v>11</v>
      </c>
      <c r="B19" s="9"/>
      <c r="C19" s="6">
        <f t="shared" si="0"/>
        <v>2152.134</v>
      </c>
      <c r="D19" s="6">
        <f>D16+D17+D18</f>
        <v>0</v>
      </c>
      <c r="E19" s="14">
        <f>SUM(E16:E18)</f>
        <v>2152.134</v>
      </c>
      <c r="F19" s="6"/>
      <c r="G19" s="2"/>
    </row>
    <row r="20" spans="1:7" ht="33.75" customHeight="1">
      <c r="A20" s="48" t="s">
        <v>12</v>
      </c>
      <c r="B20" s="6">
        <v>2014</v>
      </c>
      <c r="C20" s="6">
        <f t="shared" si="0"/>
        <v>7898.19526</v>
      </c>
      <c r="D20" s="6"/>
      <c r="E20" s="16">
        <v>7898.19526</v>
      </c>
      <c r="F20" s="6"/>
      <c r="G20" s="47" t="s">
        <v>113</v>
      </c>
    </row>
    <row r="21" spans="1:7" ht="21" customHeight="1">
      <c r="A21" s="48"/>
      <c r="B21" s="6">
        <v>2015</v>
      </c>
      <c r="C21" s="6">
        <f t="shared" si="0"/>
        <v>10167.017</v>
      </c>
      <c r="D21" s="6"/>
      <c r="E21" s="16">
        <v>10167.017</v>
      </c>
      <c r="F21" s="6"/>
      <c r="G21" s="47"/>
    </row>
    <row r="22" spans="1:7" ht="22.5" customHeight="1">
      <c r="A22" s="48"/>
      <c r="B22" s="6">
        <v>2016</v>
      </c>
      <c r="C22" s="6">
        <f t="shared" si="0"/>
        <v>27</v>
      </c>
      <c r="D22" s="6"/>
      <c r="E22" s="16">
        <v>27</v>
      </c>
      <c r="F22" s="6"/>
      <c r="G22" s="47"/>
    </row>
    <row r="23" spans="1:7" ht="18.75">
      <c r="A23" s="17" t="s">
        <v>11</v>
      </c>
      <c r="B23" s="11"/>
      <c r="C23" s="6">
        <f>C20+C21+C22</f>
        <v>18092.21226</v>
      </c>
      <c r="D23" s="6">
        <f>D20+D21+D22</f>
        <v>0</v>
      </c>
      <c r="E23" s="6">
        <f>E20+E21+E22</f>
        <v>18092.21226</v>
      </c>
      <c r="F23" s="6"/>
      <c r="G23" s="14"/>
    </row>
    <row r="24" spans="1:7" ht="15">
      <c r="A24" s="19"/>
      <c r="C24" s="15"/>
      <c r="D24" s="15"/>
      <c r="E24" s="15"/>
      <c r="F24" s="15"/>
      <c r="G24" s="15"/>
    </row>
    <row r="25" ht="15">
      <c r="A25" s="19" t="s">
        <v>99</v>
      </c>
    </row>
  </sheetData>
  <sheetProtection/>
  <mergeCells count="17">
    <mergeCell ref="A16:A18"/>
    <mergeCell ref="A6:G6"/>
    <mergeCell ref="G16:G18"/>
    <mergeCell ref="A20:A22"/>
    <mergeCell ref="A12:A14"/>
    <mergeCell ref="G20:G22"/>
    <mergeCell ref="G12:G14"/>
    <mergeCell ref="D1:G1"/>
    <mergeCell ref="D2:G2"/>
    <mergeCell ref="A8:A10"/>
    <mergeCell ref="B8:B10"/>
    <mergeCell ref="C8:C10"/>
    <mergeCell ref="D8:F8"/>
    <mergeCell ref="G8:G10"/>
    <mergeCell ref="D9:E9"/>
    <mergeCell ref="F9:F10"/>
    <mergeCell ref="D3:G3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view="pageBreakPreview" zoomScaleSheetLayoutView="100" zoomScalePageLayoutView="0" workbookViewId="0" topLeftCell="A1">
      <selection activeCell="A10" sqref="A10:H10"/>
    </sheetView>
  </sheetViews>
  <sheetFormatPr defaultColWidth="9.140625" defaultRowHeight="15"/>
  <cols>
    <col min="1" max="1" width="47.28125" style="0" customWidth="1"/>
    <col min="3" max="3" width="11.140625" style="0" customWidth="1"/>
    <col min="4" max="4" width="12.7109375" style="0" customWidth="1"/>
    <col min="5" max="5" width="14.421875" style="0" customWidth="1"/>
    <col min="6" max="6" width="18.00390625" style="0" customWidth="1"/>
    <col min="7" max="7" width="17.421875" style="0" customWidth="1"/>
    <col min="8" max="8" width="32.28125" style="0" customWidth="1"/>
  </cols>
  <sheetData>
    <row r="1" spans="3:8" ht="18.75">
      <c r="C1" s="62" t="s">
        <v>79</v>
      </c>
      <c r="D1" s="62"/>
      <c r="E1" s="62"/>
      <c r="F1" s="62"/>
      <c r="G1" s="62"/>
      <c r="H1" s="62"/>
    </row>
    <row r="2" spans="3:8" ht="18.75">
      <c r="C2" s="62" t="s">
        <v>94</v>
      </c>
      <c r="D2" s="62"/>
      <c r="E2" s="62"/>
      <c r="F2" s="62"/>
      <c r="G2" s="62"/>
      <c r="H2" s="62"/>
    </row>
    <row r="3" spans="3:8" ht="30" customHeight="1">
      <c r="C3" s="49"/>
      <c r="D3" s="49"/>
      <c r="E3" s="49"/>
      <c r="F3" s="49"/>
      <c r="G3" s="49"/>
      <c r="H3" s="49"/>
    </row>
    <row r="4" spans="4:8" ht="18.75">
      <c r="D4" s="23"/>
      <c r="E4" s="23"/>
      <c r="F4" s="23"/>
      <c r="G4" s="23"/>
      <c r="H4" s="23"/>
    </row>
    <row r="5" spans="1:8" ht="23.25">
      <c r="A5" s="63" t="s">
        <v>85</v>
      </c>
      <c r="B5" s="63"/>
      <c r="C5" s="63"/>
      <c r="D5" s="63"/>
      <c r="E5" s="63"/>
      <c r="F5" s="63"/>
      <c r="G5" s="63"/>
      <c r="H5" s="63"/>
    </row>
    <row r="6" spans="1:8" ht="18.75">
      <c r="A6" s="55"/>
      <c r="B6" s="55"/>
      <c r="C6" s="55"/>
      <c r="D6" s="55"/>
      <c r="E6" s="55"/>
      <c r="F6" s="55"/>
      <c r="G6" s="55"/>
      <c r="H6" s="55"/>
    </row>
    <row r="7" spans="1:8" ht="18.75">
      <c r="A7" s="54" t="s">
        <v>0</v>
      </c>
      <c r="B7" s="54" t="s">
        <v>1</v>
      </c>
      <c r="C7" s="54" t="s">
        <v>2</v>
      </c>
      <c r="D7" s="54" t="s">
        <v>3</v>
      </c>
      <c r="E7" s="54"/>
      <c r="F7" s="54"/>
      <c r="G7" s="54" t="s">
        <v>4</v>
      </c>
      <c r="H7" s="54" t="s">
        <v>114</v>
      </c>
    </row>
    <row r="8" spans="1:8" ht="42" customHeight="1">
      <c r="A8" s="54"/>
      <c r="B8" s="54"/>
      <c r="C8" s="54"/>
      <c r="D8" s="56" t="s">
        <v>62</v>
      </c>
      <c r="E8" s="56"/>
      <c r="F8" s="54" t="s">
        <v>5</v>
      </c>
      <c r="G8" s="54"/>
      <c r="H8" s="54"/>
    </row>
    <row r="9" spans="1:8" ht="112.5">
      <c r="A9" s="54"/>
      <c r="B9" s="54"/>
      <c r="C9" s="54"/>
      <c r="D9" s="24" t="s">
        <v>81</v>
      </c>
      <c r="E9" s="24" t="s">
        <v>63</v>
      </c>
      <c r="F9" s="54"/>
      <c r="G9" s="54"/>
      <c r="H9" s="54"/>
    </row>
    <row r="10" spans="1:8" ht="44.25" customHeight="1">
      <c r="A10" s="57" t="s">
        <v>102</v>
      </c>
      <c r="B10" s="57"/>
      <c r="C10" s="57"/>
      <c r="D10" s="57"/>
      <c r="E10" s="57"/>
      <c r="F10" s="57"/>
      <c r="G10" s="57"/>
      <c r="H10" s="57"/>
    </row>
    <row r="11" spans="1:8" ht="18.75">
      <c r="A11" s="57" t="s">
        <v>13</v>
      </c>
      <c r="B11" s="57"/>
      <c r="C11" s="57"/>
      <c r="D11" s="57"/>
      <c r="E11" s="57"/>
      <c r="F11" s="57"/>
      <c r="G11" s="57"/>
      <c r="H11" s="57"/>
    </row>
    <row r="12" spans="1:8" ht="18.75">
      <c r="A12" s="57" t="s">
        <v>14</v>
      </c>
      <c r="B12" s="57"/>
      <c r="C12" s="57"/>
      <c r="D12" s="57"/>
      <c r="E12" s="57"/>
      <c r="F12" s="57"/>
      <c r="G12" s="57"/>
      <c r="H12" s="57"/>
    </row>
    <row r="13" spans="1:8" ht="27.75" customHeight="1">
      <c r="A13" s="61" t="s">
        <v>103</v>
      </c>
      <c r="B13" s="61"/>
      <c r="C13" s="61"/>
      <c r="D13" s="61"/>
      <c r="E13" s="61"/>
      <c r="F13" s="61"/>
      <c r="G13" s="61"/>
      <c r="H13" s="61"/>
    </row>
    <row r="14" spans="1:8" ht="38.25" customHeight="1">
      <c r="A14" s="61" t="s">
        <v>104</v>
      </c>
      <c r="B14" s="61"/>
      <c r="C14" s="61"/>
      <c r="D14" s="61"/>
      <c r="E14" s="61"/>
      <c r="F14" s="61"/>
      <c r="G14" s="61"/>
      <c r="H14" s="61"/>
    </row>
    <row r="15" spans="1:8" ht="53.25" customHeight="1">
      <c r="A15" s="61" t="s">
        <v>105</v>
      </c>
      <c r="B15" s="61"/>
      <c r="C15" s="61"/>
      <c r="D15" s="61"/>
      <c r="E15" s="61"/>
      <c r="F15" s="61"/>
      <c r="G15" s="61"/>
      <c r="H15" s="61"/>
    </row>
    <row r="16" spans="1:8" ht="24" customHeight="1">
      <c r="A16" s="61" t="s">
        <v>106</v>
      </c>
      <c r="B16" s="61"/>
      <c r="C16" s="61"/>
      <c r="D16" s="61"/>
      <c r="E16" s="61"/>
      <c r="F16" s="61"/>
      <c r="G16" s="61"/>
      <c r="H16" s="61"/>
    </row>
    <row r="17" spans="1:8" ht="16.5" thickBot="1">
      <c r="A17" s="58"/>
      <c r="B17" s="59"/>
      <c r="C17" s="59"/>
      <c r="D17" s="59"/>
      <c r="E17" s="59"/>
      <c r="F17" s="59"/>
      <c r="G17" s="59"/>
      <c r="H17" s="60"/>
    </row>
    <row r="18" spans="1:8" ht="18.75">
      <c r="A18" s="51" t="s">
        <v>56</v>
      </c>
      <c r="B18" s="52"/>
      <c r="C18" s="52"/>
      <c r="D18" s="52"/>
      <c r="E18" s="52"/>
      <c r="F18" s="52"/>
      <c r="G18" s="52"/>
      <c r="H18" s="53"/>
    </row>
    <row r="19" spans="1:8" ht="36" customHeight="1">
      <c r="A19" s="50" t="s">
        <v>107</v>
      </c>
      <c r="B19" s="25">
        <v>2014</v>
      </c>
      <c r="C19" s="25">
        <f aca="true" t="shared" si="0" ref="C19:C27">D19+E19+F19</f>
        <v>241.993</v>
      </c>
      <c r="D19" s="25"/>
      <c r="E19" s="24">
        <v>241.993</v>
      </c>
      <c r="F19" s="25"/>
      <c r="G19" s="54" t="s">
        <v>73</v>
      </c>
      <c r="H19" s="54" t="s">
        <v>16</v>
      </c>
    </row>
    <row r="20" spans="1:8" ht="31.5" customHeight="1">
      <c r="A20" s="50"/>
      <c r="B20" s="25">
        <v>2015</v>
      </c>
      <c r="C20" s="25">
        <f t="shared" si="0"/>
        <v>98.641</v>
      </c>
      <c r="D20" s="25"/>
      <c r="E20" s="24">
        <v>98.641</v>
      </c>
      <c r="F20" s="25"/>
      <c r="G20" s="54"/>
      <c r="H20" s="54"/>
    </row>
    <row r="21" spans="1:8" ht="30" customHeight="1">
      <c r="A21" s="50"/>
      <c r="B21" s="25">
        <v>2016</v>
      </c>
      <c r="C21" s="25">
        <f t="shared" si="0"/>
        <v>53.6</v>
      </c>
      <c r="D21" s="25"/>
      <c r="E21" s="24">
        <v>53.6</v>
      </c>
      <c r="F21" s="25"/>
      <c r="G21" s="54"/>
      <c r="H21" s="54"/>
    </row>
    <row r="22" spans="1:8" ht="39.75" customHeight="1">
      <c r="A22" s="50" t="s">
        <v>21</v>
      </c>
      <c r="B22" s="25">
        <v>2014</v>
      </c>
      <c r="C22" s="25">
        <f t="shared" si="0"/>
        <v>31.43426</v>
      </c>
      <c r="D22" s="25"/>
      <c r="E22" s="24">
        <v>31.43426</v>
      </c>
      <c r="F22" s="25"/>
      <c r="G22" s="25" t="s">
        <v>10</v>
      </c>
      <c r="H22" s="54" t="s">
        <v>17</v>
      </c>
    </row>
    <row r="23" spans="1:8" ht="30" customHeight="1">
      <c r="A23" s="50"/>
      <c r="B23" s="25">
        <v>2015</v>
      </c>
      <c r="C23" s="25">
        <f t="shared" si="0"/>
        <v>35</v>
      </c>
      <c r="D23" s="25"/>
      <c r="E23" s="24">
        <v>35</v>
      </c>
      <c r="F23" s="25"/>
      <c r="G23" s="25"/>
      <c r="H23" s="54"/>
    </row>
    <row r="24" spans="1:8" ht="25.5" customHeight="1">
      <c r="A24" s="50"/>
      <c r="B24" s="25">
        <v>2016</v>
      </c>
      <c r="C24" s="25">
        <f t="shared" si="0"/>
        <v>24.5</v>
      </c>
      <c r="D24" s="25"/>
      <c r="E24" s="24">
        <v>24.5</v>
      </c>
      <c r="F24" s="25"/>
      <c r="G24" s="25"/>
      <c r="H24" s="54"/>
    </row>
    <row r="25" spans="1:8" ht="24.75" customHeight="1">
      <c r="A25" s="50" t="s">
        <v>54</v>
      </c>
      <c r="B25" s="25">
        <v>2014</v>
      </c>
      <c r="C25" s="25">
        <f t="shared" si="0"/>
        <v>0</v>
      </c>
      <c r="D25" s="25"/>
      <c r="E25" s="24"/>
      <c r="F25" s="25"/>
      <c r="G25" s="54" t="s">
        <v>74</v>
      </c>
      <c r="H25" s="54" t="s">
        <v>75</v>
      </c>
    </row>
    <row r="26" spans="1:8" ht="23.25" customHeight="1">
      <c r="A26" s="50"/>
      <c r="B26" s="25">
        <v>2015</v>
      </c>
      <c r="C26" s="25">
        <f t="shared" si="0"/>
        <v>0</v>
      </c>
      <c r="D26" s="25"/>
      <c r="E26" s="24"/>
      <c r="F26" s="25"/>
      <c r="G26" s="54"/>
      <c r="H26" s="54"/>
    </row>
    <row r="27" spans="1:8" ht="45.75" customHeight="1">
      <c r="A27" s="50"/>
      <c r="B27" s="25">
        <v>2016</v>
      </c>
      <c r="C27" s="25">
        <f t="shared" si="0"/>
        <v>36.9</v>
      </c>
      <c r="D27" s="25"/>
      <c r="E27" s="24">
        <v>36.9</v>
      </c>
      <c r="F27" s="25"/>
      <c r="G27" s="54"/>
      <c r="H27" s="54"/>
    </row>
    <row r="28" spans="1:8" ht="18.75">
      <c r="A28" s="54" t="s">
        <v>57</v>
      </c>
      <c r="B28" s="54"/>
      <c r="C28" s="54"/>
      <c r="D28" s="54"/>
      <c r="E28" s="54"/>
      <c r="F28" s="54"/>
      <c r="G28" s="54"/>
      <c r="H28" s="54"/>
    </row>
    <row r="29" spans="1:8" ht="42.75" customHeight="1">
      <c r="A29" s="50" t="s">
        <v>59</v>
      </c>
      <c r="B29" s="25">
        <v>2014</v>
      </c>
      <c r="C29" s="24">
        <f>D29+E29+F29</f>
        <v>268.56574</v>
      </c>
      <c r="D29" s="24"/>
      <c r="E29" s="24">
        <v>268.56574</v>
      </c>
      <c r="F29" s="24"/>
      <c r="G29" s="54" t="s">
        <v>74</v>
      </c>
      <c r="H29" s="54" t="s">
        <v>18</v>
      </c>
    </row>
    <row r="30" spans="1:8" ht="27" customHeight="1">
      <c r="A30" s="50"/>
      <c r="B30" s="25">
        <v>2015</v>
      </c>
      <c r="C30" s="24">
        <f>D30+E30+F30</f>
        <v>350</v>
      </c>
      <c r="D30" s="24"/>
      <c r="E30" s="24">
        <v>350</v>
      </c>
      <c r="F30" s="24"/>
      <c r="G30" s="54"/>
      <c r="H30" s="54"/>
    </row>
    <row r="31" spans="1:8" ht="22.5" customHeight="1">
      <c r="A31" s="50"/>
      <c r="B31" s="25">
        <v>2016</v>
      </c>
      <c r="C31" s="24">
        <f>D31+E31+F31</f>
        <v>111.5</v>
      </c>
      <c r="D31" s="25"/>
      <c r="E31" s="24">
        <v>111.5</v>
      </c>
      <c r="F31" s="25"/>
      <c r="G31" s="54"/>
      <c r="H31" s="54"/>
    </row>
    <row r="32" spans="1:8" ht="0.75" customHeight="1">
      <c r="A32" s="26" t="s">
        <v>55</v>
      </c>
      <c r="B32" s="24">
        <v>2015</v>
      </c>
      <c r="C32" s="24"/>
      <c r="D32" s="24"/>
      <c r="E32" s="24"/>
      <c r="F32" s="24"/>
      <c r="G32" s="25" t="s">
        <v>7</v>
      </c>
      <c r="H32" s="24" t="s">
        <v>19</v>
      </c>
    </row>
    <row r="33" spans="1:8" ht="43.5" customHeight="1">
      <c r="A33" s="50" t="s">
        <v>55</v>
      </c>
      <c r="B33" s="25">
        <v>2014</v>
      </c>
      <c r="C33" s="24">
        <v>0</v>
      </c>
      <c r="D33" s="24"/>
      <c r="E33" s="24">
        <v>0</v>
      </c>
      <c r="F33" s="24"/>
      <c r="G33" s="54" t="s">
        <v>74</v>
      </c>
      <c r="H33" s="42" t="s">
        <v>76</v>
      </c>
    </row>
    <row r="34" spans="1:8" ht="43.5" customHeight="1">
      <c r="A34" s="50"/>
      <c r="B34" s="25">
        <v>2015</v>
      </c>
      <c r="C34" s="24">
        <v>0</v>
      </c>
      <c r="D34" s="24"/>
      <c r="E34" s="24">
        <v>0</v>
      </c>
      <c r="F34" s="24"/>
      <c r="G34" s="54"/>
      <c r="H34" s="42"/>
    </row>
    <row r="35" spans="1:8" ht="50.25" customHeight="1">
      <c r="A35" s="50"/>
      <c r="B35" s="25">
        <v>2016</v>
      </c>
      <c r="C35" s="24">
        <f>D35+E35</f>
        <v>100</v>
      </c>
      <c r="D35" s="24"/>
      <c r="E35" s="24">
        <v>100</v>
      </c>
      <c r="F35" s="24"/>
      <c r="G35" s="54"/>
      <c r="H35" s="42"/>
    </row>
    <row r="36" spans="1:8" ht="50.25" customHeight="1">
      <c r="A36" s="50" t="s">
        <v>58</v>
      </c>
      <c r="B36" s="25">
        <v>2014</v>
      </c>
      <c r="C36" s="25">
        <f>D36+E36</f>
        <v>0</v>
      </c>
      <c r="D36" s="25"/>
      <c r="E36" s="24">
        <v>0</v>
      </c>
      <c r="F36" s="25"/>
      <c r="G36" s="54" t="s">
        <v>78</v>
      </c>
      <c r="H36" s="42" t="s">
        <v>117</v>
      </c>
    </row>
    <row r="37" spans="1:8" ht="33" customHeight="1">
      <c r="A37" s="50"/>
      <c r="B37" s="25">
        <v>2015</v>
      </c>
      <c r="C37" s="25">
        <f>D37+E37</f>
        <v>190</v>
      </c>
      <c r="D37" s="25"/>
      <c r="E37" s="24">
        <v>190</v>
      </c>
      <c r="F37" s="25"/>
      <c r="G37" s="54"/>
      <c r="H37" s="42"/>
    </row>
    <row r="38" spans="1:8" ht="28.5" customHeight="1">
      <c r="A38" s="50"/>
      <c r="B38" s="25">
        <v>2016</v>
      </c>
      <c r="C38" s="25"/>
      <c r="D38" s="25"/>
      <c r="E38" s="24"/>
      <c r="F38" s="25"/>
      <c r="G38" s="25"/>
      <c r="H38" s="42"/>
    </row>
    <row r="39" spans="1:8" ht="36" customHeight="1">
      <c r="A39" s="50" t="s">
        <v>91</v>
      </c>
      <c r="B39" s="25">
        <v>2014</v>
      </c>
      <c r="C39" s="25"/>
      <c r="D39" s="25"/>
      <c r="E39" s="24"/>
      <c r="F39" s="25"/>
      <c r="G39" s="54" t="s">
        <v>78</v>
      </c>
      <c r="H39" s="54" t="s">
        <v>118</v>
      </c>
    </row>
    <row r="40" spans="1:8" ht="18.75">
      <c r="A40" s="50"/>
      <c r="B40" s="25">
        <v>2015</v>
      </c>
      <c r="C40" s="25">
        <f>D40+E40+F40</f>
        <v>200</v>
      </c>
      <c r="D40" s="25"/>
      <c r="E40" s="24">
        <v>200</v>
      </c>
      <c r="F40" s="25"/>
      <c r="G40" s="54"/>
      <c r="H40" s="54"/>
    </row>
    <row r="41" spans="1:8" ht="18.75">
      <c r="A41" s="50"/>
      <c r="B41" s="25">
        <v>2016</v>
      </c>
      <c r="C41" s="25"/>
      <c r="D41" s="25"/>
      <c r="E41" s="24"/>
      <c r="F41" s="25"/>
      <c r="G41" s="54"/>
      <c r="H41" s="54"/>
    </row>
    <row r="42" spans="1:8" ht="38.25" customHeight="1">
      <c r="A42" s="50" t="s">
        <v>92</v>
      </c>
      <c r="B42" s="25">
        <v>2014</v>
      </c>
      <c r="C42" s="25"/>
      <c r="D42" s="25"/>
      <c r="E42" s="24"/>
      <c r="F42" s="25"/>
      <c r="G42" s="54" t="s">
        <v>78</v>
      </c>
      <c r="H42" s="54" t="s">
        <v>119</v>
      </c>
    </row>
    <row r="43" spans="1:8" ht="18.75">
      <c r="A43" s="50"/>
      <c r="B43" s="25">
        <v>2015</v>
      </c>
      <c r="C43" s="25">
        <f>D43+E43+F43</f>
        <v>410</v>
      </c>
      <c r="D43" s="25"/>
      <c r="E43" s="24">
        <v>410</v>
      </c>
      <c r="F43" s="25"/>
      <c r="G43" s="54"/>
      <c r="H43" s="54"/>
    </row>
    <row r="44" spans="1:8" ht="18.75">
      <c r="A44" s="50"/>
      <c r="B44" s="25">
        <v>2016</v>
      </c>
      <c r="C44" s="25"/>
      <c r="D44" s="25"/>
      <c r="E44" s="24"/>
      <c r="F44" s="25"/>
      <c r="G44" s="54"/>
      <c r="H44" s="54"/>
    </row>
    <row r="45" spans="1:8" ht="39.75" customHeight="1">
      <c r="A45" s="24" t="s">
        <v>20</v>
      </c>
      <c r="B45" s="25" t="s">
        <v>52</v>
      </c>
      <c r="C45" s="24">
        <f>C46+C47+C48</f>
        <v>2152.134</v>
      </c>
      <c r="D45" s="24">
        <f>D46+D47+D48</f>
        <v>0</v>
      </c>
      <c r="E45" s="24">
        <f>E46+E47+E48</f>
        <v>2152.134</v>
      </c>
      <c r="F45" s="24">
        <f>F46+F47+F48</f>
        <v>0</v>
      </c>
      <c r="G45" s="24"/>
      <c r="H45" s="24"/>
    </row>
    <row r="46" spans="1:8" ht="18.75">
      <c r="A46" s="27" t="s">
        <v>77</v>
      </c>
      <c r="B46" s="25">
        <v>2014</v>
      </c>
      <c r="C46" s="27">
        <f>C42+C39+C36+C33+C29+C25+C22+C19</f>
        <v>541.9929999999999</v>
      </c>
      <c r="D46" s="27">
        <f>D19+D22+D29+D33+D36+D39+D42</f>
        <v>0</v>
      </c>
      <c r="E46" s="27">
        <f>E19+E22+E29+E33+E36+E39+E42+E25</f>
        <v>541.9929999999999</v>
      </c>
      <c r="F46" s="27">
        <f>F19+F22+F29+F33+F36+F39+F42</f>
        <v>0</v>
      </c>
      <c r="G46" s="27"/>
      <c r="H46" s="27"/>
    </row>
    <row r="47" spans="1:8" ht="18.75">
      <c r="A47" s="27"/>
      <c r="B47" s="25">
        <v>2015</v>
      </c>
      <c r="C47" s="27">
        <f>C20+C23+C30+C34+C37+C40+C43++C26</f>
        <v>1283.641</v>
      </c>
      <c r="D47" s="27">
        <f>D20+D23+D30+D34+D37+D40+D43++D26</f>
        <v>0</v>
      </c>
      <c r="E47" s="27">
        <f>E20+E23+E30+E34+E37+E40+E43++E26</f>
        <v>1283.641</v>
      </c>
      <c r="F47" s="27">
        <f>F20+F23+F30+F34+F37+F40+F43</f>
        <v>0</v>
      </c>
      <c r="G47" s="27"/>
      <c r="H47" s="27"/>
    </row>
    <row r="48" spans="1:8" ht="18.75">
      <c r="A48" s="27"/>
      <c r="B48" s="25">
        <v>2016</v>
      </c>
      <c r="C48" s="27">
        <f>C21+C24+C31+C35+C38+C41+C44+C27</f>
        <v>326.5</v>
      </c>
      <c r="D48" s="27">
        <f>D21+D24+D31+D35+D38+D41+D44</f>
        <v>0</v>
      </c>
      <c r="E48" s="27">
        <f>E21+E24+E31+E35+E38+E41+E44+E27</f>
        <v>326.5</v>
      </c>
      <c r="F48" s="27">
        <f>F21+F24+F31+F35+F38+F41+F44</f>
        <v>0</v>
      </c>
      <c r="G48" s="27"/>
      <c r="H48" s="27"/>
    </row>
    <row r="49" spans="1:8" ht="18.75">
      <c r="A49" s="28"/>
      <c r="B49" s="28"/>
      <c r="C49" s="28"/>
      <c r="D49" s="28"/>
      <c r="E49" s="28"/>
      <c r="F49" s="28"/>
      <c r="G49" s="28"/>
      <c r="H49" s="28"/>
    </row>
  </sheetData>
  <sheetProtection/>
  <mergeCells count="46">
    <mergeCell ref="C2:H2"/>
    <mergeCell ref="C1:H1"/>
    <mergeCell ref="A42:A44"/>
    <mergeCell ref="G36:G37"/>
    <mergeCell ref="G39:G41"/>
    <mergeCell ref="G42:G44"/>
    <mergeCell ref="H42:H44"/>
    <mergeCell ref="A5:H5"/>
    <mergeCell ref="A13:H13"/>
    <mergeCell ref="A14:H14"/>
    <mergeCell ref="A15:H15"/>
    <mergeCell ref="A16:H16"/>
    <mergeCell ref="H36:H38"/>
    <mergeCell ref="A19:A21"/>
    <mergeCell ref="H19:H21"/>
    <mergeCell ref="G19:G21"/>
    <mergeCell ref="A33:A35"/>
    <mergeCell ref="G33:G35"/>
    <mergeCell ref="H33:H35"/>
    <mergeCell ref="A22:A24"/>
    <mergeCell ref="A25:A27"/>
    <mergeCell ref="G25:G27"/>
    <mergeCell ref="H25:H27"/>
    <mergeCell ref="A29:A31"/>
    <mergeCell ref="H29:H31"/>
    <mergeCell ref="G29:G31"/>
    <mergeCell ref="D8:E8"/>
    <mergeCell ref="F8:F9"/>
    <mergeCell ref="H7:H9"/>
    <mergeCell ref="A39:A41"/>
    <mergeCell ref="H39:H41"/>
    <mergeCell ref="A10:H10"/>
    <mergeCell ref="A11:H11"/>
    <mergeCell ref="A12:H12"/>
    <mergeCell ref="A17:H17"/>
    <mergeCell ref="H22:H24"/>
    <mergeCell ref="C3:H3"/>
    <mergeCell ref="A36:A38"/>
    <mergeCell ref="A18:H18"/>
    <mergeCell ref="A28:H28"/>
    <mergeCell ref="A6:H6"/>
    <mergeCell ref="A7:A9"/>
    <mergeCell ref="B7:B9"/>
    <mergeCell ref="C7:C9"/>
    <mergeCell ref="D7:F7"/>
    <mergeCell ref="G7:G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C94"/>
  <sheetViews>
    <sheetView tabSelected="1" view="pageBreakPreview" zoomScaleSheetLayoutView="100" zoomScalePageLayoutView="0" workbookViewId="0" topLeftCell="A1">
      <selection activeCell="A10" sqref="A10:H10"/>
    </sheetView>
  </sheetViews>
  <sheetFormatPr defaultColWidth="9.140625" defaultRowHeight="15"/>
  <cols>
    <col min="1" max="1" width="48.7109375" style="3" customWidth="1"/>
    <col min="2" max="2" width="17.140625" style="0" customWidth="1"/>
    <col min="3" max="3" width="17.8515625" style="0" customWidth="1"/>
    <col min="4" max="4" width="9.28125" style="0" bestFit="1" customWidth="1"/>
    <col min="5" max="5" width="15.7109375" style="0" bestFit="1" customWidth="1"/>
    <col min="6" max="6" width="9.421875" style="0" bestFit="1" customWidth="1"/>
    <col min="7" max="7" width="55.00390625" style="0" customWidth="1"/>
    <col min="8" max="8" width="64.140625" style="22" customWidth="1"/>
  </cols>
  <sheetData>
    <row r="1" spans="5:8" ht="18.75">
      <c r="E1" s="62" t="s">
        <v>79</v>
      </c>
      <c r="F1" s="62"/>
      <c r="G1" s="62"/>
      <c r="H1" s="62"/>
    </row>
    <row r="2" spans="5:8" ht="18.75">
      <c r="E2" s="62" t="s">
        <v>100</v>
      </c>
      <c r="F2" s="62"/>
      <c r="G2" s="62"/>
      <c r="H2" s="62"/>
    </row>
    <row r="3" spans="5:8" ht="15.75">
      <c r="E3" s="13"/>
      <c r="F3" s="13"/>
      <c r="G3" s="13"/>
      <c r="H3" s="13"/>
    </row>
    <row r="4" spans="1:8" ht="23.25">
      <c r="A4" s="63" t="s">
        <v>84</v>
      </c>
      <c r="B4" s="63"/>
      <c r="C4" s="63"/>
      <c r="D4" s="63"/>
      <c r="E4" s="63"/>
      <c r="F4" s="63"/>
      <c r="G4" s="63"/>
      <c r="H4" s="63"/>
    </row>
    <row r="5" spans="1:8" ht="18.75">
      <c r="A5" s="64"/>
      <c r="B5" s="64"/>
      <c r="C5" s="64"/>
      <c r="D5" s="64"/>
      <c r="E5" s="64"/>
      <c r="F5" s="64"/>
      <c r="G5" s="64"/>
      <c r="H5" s="64"/>
    </row>
    <row r="6" spans="1:8" ht="18.75">
      <c r="A6" s="65" t="s">
        <v>0</v>
      </c>
      <c r="B6" s="65" t="s">
        <v>1</v>
      </c>
      <c r="C6" s="65" t="s">
        <v>2</v>
      </c>
      <c r="D6" s="54" t="s">
        <v>3</v>
      </c>
      <c r="E6" s="54"/>
      <c r="F6" s="54"/>
      <c r="G6" s="65" t="s">
        <v>4</v>
      </c>
      <c r="H6" s="65" t="s">
        <v>114</v>
      </c>
    </row>
    <row r="7" spans="1:8" ht="34.5" customHeight="1">
      <c r="A7" s="65"/>
      <c r="B7" s="65"/>
      <c r="C7" s="65"/>
      <c r="D7" s="56" t="s">
        <v>62</v>
      </c>
      <c r="E7" s="56"/>
      <c r="F7" s="54" t="s">
        <v>5</v>
      </c>
      <c r="G7" s="65"/>
      <c r="H7" s="65"/>
    </row>
    <row r="8" spans="1:8" ht="90.75" customHeight="1">
      <c r="A8" s="65"/>
      <c r="B8" s="65"/>
      <c r="C8" s="65"/>
      <c r="D8" s="1" t="s">
        <v>82</v>
      </c>
      <c r="E8" s="24" t="s">
        <v>80</v>
      </c>
      <c r="F8" s="54"/>
      <c r="G8" s="65"/>
      <c r="H8" s="65"/>
    </row>
    <row r="9" spans="1:8" ht="19.5" customHeight="1">
      <c r="A9" s="57" t="s">
        <v>108</v>
      </c>
      <c r="B9" s="57"/>
      <c r="C9" s="57"/>
      <c r="D9" s="57"/>
      <c r="E9" s="57"/>
      <c r="F9" s="57"/>
      <c r="G9" s="57"/>
      <c r="H9" s="57"/>
    </row>
    <row r="10" spans="1:8" ht="18.75" customHeight="1">
      <c r="A10" s="57" t="s">
        <v>109</v>
      </c>
      <c r="B10" s="57"/>
      <c r="C10" s="57"/>
      <c r="D10" s="57"/>
      <c r="E10" s="57"/>
      <c r="F10" s="57"/>
      <c r="G10" s="57"/>
      <c r="H10" s="57"/>
    </row>
    <row r="11" spans="1:8" ht="21" customHeight="1">
      <c r="A11" s="57" t="s">
        <v>22</v>
      </c>
      <c r="B11" s="57"/>
      <c r="C11" s="57"/>
      <c r="D11" s="57"/>
      <c r="E11" s="57"/>
      <c r="F11" s="57"/>
      <c r="G11" s="57"/>
      <c r="H11" s="57"/>
    </row>
    <row r="12" spans="1:8" ht="18.75" customHeight="1">
      <c r="A12" s="57" t="s">
        <v>23</v>
      </c>
      <c r="B12" s="57"/>
      <c r="C12" s="57"/>
      <c r="D12" s="57"/>
      <c r="E12" s="57"/>
      <c r="F12" s="57"/>
      <c r="G12" s="57"/>
      <c r="H12" s="57"/>
    </row>
    <row r="13" spans="1:8" ht="21.75" customHeight="1">
      <c r="A13" s="57" t="s">
        <v>24</v>
      </c>
      <c r="B13" s="57"/>
      <c r="C13" s="57"/>
      <c r="D13" s="57"/>
      <c r="E13" s="57"/>
      <c r="F13" s="57"/>
      <c r="G13" s="57"/>
      <c r="H13" s="57"/>
    </row>
    <row r="14" spans="1:8" ht="21.75" customHeight="1">
      <c r="A14" s="57" t="s">
        <v>25</v>
      </c>
      <c r="B14" s="57"/>
      <c r="C14" s="57"/>
      <c r="D14" s="57"/>
      <c r="E14" s="57"/>
      <c r="F14" s="57"/>
      <c r="G14" s="57"/>
      <c r="H14" s="57"/>
    </row>
    <row r="15" spans="1:8" ht="20.25" customHeight="1">
      <c r="A15" s="57" t="s">
        <v>26</v>
      </c>
      <c r="B15" s="57"/>
      <c r="C15" s="57"/>
      <c r="D15" s="57"/>
      <c r="E15" s="57"/>
      <c r="F15" s="57"/>
      <c r="G15" s="57"/>
      <c r="H15" s="57"/>
    </row>
    <row r="16" spans="1:8" ht="18.75">
      <c r="A16" s="54" t="s">
        <v>15</v>
      </c>
      <c r="B16" s="54"/>
      <c r="C16" s="54"/>
      <c r="D16" s="54"/>
      <c r="E16" s="54"/>
      <c r="F16" s="54"/>
      <c r="G16" s="54"/>
      <c r="H16" s="54"/>
    </row>
    <row r="17" spans="1:8" ht="18.75">
      <c r="A17" s="70" t="s">
        <v>110</v>
      </c>
      <c r="B17" s="70"/>
      <c r="C17" s="70"/>
      <c r="D17" s="70"/>
      <c r="E17" s="70"/>
      <c r="F17" s="70"/>
      <c r="G17" s="70"/>
      <c r="H17" s="70"/>
    </row>
    <row r="18" spans="1:8" ht="26.25" customHeight="1">
      <c r="A18" s="50" t="s">
        <v>27</v>
      </c>
      <c r="B18" s="14">
        <v>2014</v>
      </c>
      <c r="C18" s="29"/>
      <c r="D18" s="29"/>
      <c r="E18" s="29"/>
      <c r="F18" s="29"/>
      <c r="G18" s="54" t="s">
        <v>10</v>
      </c>
      <c r="H18" s="65" t="s">
        <v>28</v>
      </c>
    </row>
    <row r="19" spans="1:8" ht="22.5" customHeight="1">
      <c r="A19" s="50"/>
      <c r="B19" s="14">
        <v>2015</v>
      </c>
      <c r="C19" s="29"/>
      <c r="D19" s="29"/>
      <c r="E19" s="29"/>
      <c r="F19" s="29"/>
      <c r="G19" s="54"/>
      <c r="H19" s="65"/>
    </row>
    <row r="20" spans="1:8" ht="22.5" customHeight="1">
      <c r="A20" s="50"/>
      <c r="B20" s="14">
        <v>2016</v>
      </c>
      <c r="C20" s="29"/>
      <c r="D20" s="29"/>
      <c r="E20" s="29"/>
      <c r="F20" s="29"/>
      <c r="G20" s="54"/>
      <c r="H20" s="65"/>
    </row>
    <row r="21" spans="1:8" ht="28.5" customHeight="1">
      <c r="A21" s="69" t="s">
        <v>29</v>
      </c>
      <c r="B21" s="65">
        <v>2014</v>
      </c>
      <c r="C21" s="14">
        <f aca="true" t="shared" si="0" ref="C21:C26">D21+E21+F21</f>
        <v>27</v>
      </c>
      <c r="D21" s="14"/>
      <c r="E21" s="14">
        <v>27</v>
      </c>
      <c r="F21" s="14"/>
      <c r="G21" s="25" t="s">
        <v>61</v>
      </c>
      <c r="H21" s="65" t="s">
        <v>30</v>
      </c>
    </row>
    <row r="22" spans="1:8" ht="27" customHeight="1">
      <c r="A22" s="69"/>
      <c r="B22" s="65"/>
      <c r="C22" s="14">
        <f t="shared" si="0"/>
        <v>51.223</v>
      </c>
      <c r="D22" s="14"/>
      <c r="E22" s="14">
        <v>51.223</v>
      </c>
      <c r="F22" s="14"/>
      <c r="G22" s="25" t="s">
        <v>60</v>
      </c>
      <c r="H22" s="65"/>
    </row>
    <row r="23" spans="1:8" ht="30" customHeight="1">
      <c r="A23" s="69"/>
      <c r="B23" s="65">
        <v>2015</v>
      </c>
      <c r="C23" s="14">
        <f t="shared" si="0"/>
        <v>27</v>
      </c>
      <c r="D23" s="14"/>
      <c r="E23" s="14">
        <v>27</v>
      </c>
      <c r="F23" s="14"/>
      <c r="G23" s="25" t="s">
        <v>61</v>
      </c>
      <c r="H23" s="65"/>
    </row>
    <row r="24" spans="1:8" ht="20.25" customHeight="1">
      <c r="A24" s="69"/>
      <c r="B24" s="65"/>
      <c r="C24" s="14">
        <f t="shared" si="0"/>
        <v>0</v>
      </c>
      <c r="D24" s="14"/>
      <c r="E24" s="14"/>
      <c r="F24" s="14"/>
      <c r="G24" s="25" t="s">
        <v>60</v>
      </c>
      <c r="H24" s="65"/>
    </row>
    <row r="25" spans="1:8" ht="27" customHeight="1">
      <c r="A25" s="69"/>
      <c r="B25" s="65">
        <v>2016</v>
      </c>
      <c r="C25" s="14">
        <f t="shared" si="0"/>
        <v>27</v>
      </c>
      <c r="D25" s="14"/>
      <c r="E25" s="14">
        <v>27</v>
      </c>
      <c r="F25" s="14"/>
      <c r="G25" s="25" t="s">
        <v>61</v>
      </c>
      <c r="H25" s="65"/>
    </row>
    <row r="26" spans="1:8" ht="26.25" customHeight="1">
      <c r="A26" s="69"/>
      <c r="B26" s="65"/>
      <c r="C26" s="14">
        <f t="shared" si="0"/>
        <v>0</v>
      </c>
      <c r="D26" s="14"/>
      <c r="E26" s="14">
        <v>0</v>
      </c>
      <c r="F26" s="14"/>
      <c r="G26" s="25" t="s">
        <v>60</v>
      </c>
      <c r="H26" s="65"/>
    </row>
    <row r="27" spans="1:8" ht="31.5" customHeight="1">
      <c r="A27" s="69" t="s">
        <v>31</v>
      </c>
      <c r="B27" s="14">
        <v>2014</v>
      </c>
      <c r="C27" s="14"/>
      <c r="D27" s="14"/>
      <c r="E27" s="14"/>
      <c r="F27" s="14"/>
      <c r="G27" s="65" t="s">
        <v>32</v>
      </c>
      <c r="H27" s="65" t="s">
        <v>33</v>
      </c>
    </row>
    <row r="28" spans="1:8" ht="36" customHeight="1">
      <c r="A28" s="69"/>
      <c r="B28" s="14">
        <v>2015</v>
      </c>
      <c r="C28" s="14"/>
      <c r="D28" s="14"/>
      <c r="E28" s="14"/>
      <c r="F28" s="14"/>
      <c r="G28" s="65"/>
      <c r="H28" s="65"/>
    </row>
    <row r="29" spans="1:8" ht="26.25" customHeight="1">
      <c r="A29" s="69"/>
      <c r="B29" s="14">
        <v>2016</v>
      </c>
      <c r="C29" s="14"/>
      <c r="D29" s="14"/>
      <c r="E29" s="14"/>
      <c r="F29" s="14"/>
      <c r="G29" s="65"/>
      <c r="H29" s="65"/>
    </row>
    <row r="30" spans="1:8" ht="30.75" customHeight="1">
      <c r="A30" s="50" t="s">
        <v>34</v>
      </c>
      <c r="B30" s="14">
        <v>2014</v>
      </c>
      <c r="C30" s="14"/>
      <c r="D30" s="14"/>
      <c r="E30" s="14"/>
      <c r="F30" s="14"/>
      <c r="G30" s="54" t="s">
        <v>64</v>
      </c>
      <c r="H30" s="65" t="s">
        <v>35</v>
      </c>
    </row>
    <row r="31" spans="1:8" ht="18.75">
      <c r="A31" s="50"/>
      <c r="B31" s="14">
        <v>2015</v>
      </c>
      <c r="C31" s="14"/>
      <c r="D31" s="14"/>
      <c r="E31" s="14"/>
      <c r="F31" s="14"/>
      <c r="G31" s="54"/>
      <c r="H31" s="65"/>
    </row>
    <row r="32" spans="1:8" ht="27.75" customHeight="1">
      <c r="A32" s="50"/>
      <c r="B32" s="14">
        <v>2016</v>
      </c>
      <c r="C32" s="14"/>
      <c r="D32" s="14"/>
      <c r="E32" s="14"/>
      <c r="F32" s="14"/>
      <c r="G32" s="54"/>
      <c r="H32" s="65"/>
    </row>
    <row r="33" spans="1:8" ht="15.75" customHeight="1">
      <c r="A33" s="50" t="s">
        <v>90</v>
      </c>
      <c r="B33" s="14">
        <v>2014</v>
      </c>
      <c r="C33" s="14">
        <f>D33+E33+F33</f>
        <v>7819.97226</v>
      </c>
      <c r="D33" s="14"/>
      <c r="E33" s="14">
        <v>7819.97226</v>
      </c>
      <c r="F33" s="14"/>
      <c r="G33" s="54" t="s">
        <v>115</v>
      </c>
      <c r="H33" s="65" t="s">
        <v>38</v>
      </c>
    </row>
    <row r="34" spans="1:8" ht="18.75">
      <c r="A34" s="50"/>
      <c r="B34" s="14">
        <v>2015</v>
      </c>
      <c r="C34" s="14">
        <f>D34+E34+F34</f>
        <v>7290</v>
      </c>
      <c r="D34" s="14"/>
      <c r="E34" s="14">
        <v>7290</v>
      </c>
      <c r="F34" s="14"/>
      <c r="G34" s="54"/>
      <c r="H34" s="65"/>
    </row>
    <row r="35" spans="1:8" ht="18.75">
      <c r="A35" s="50"/>
      <c r="B35" s="14">
        <v>2016</v>
      </c>
      <c r="C35" s="14">
        <f>D35+E35+F35</f>
        <v>0</v>
      </c>
      <c r="D35" s="14"/>
      <c r="E35" s="14">
        <v>0</v>
      </c>
      <c r="F35" s="14"/>
      <c r="G35" s="54"/>
      <c r="H35" s="65"/>
    </row>
    <row r="36" spans="1:8" ht="18.75">
      <c r="A36" s="54" t="s">
        <v>36</v>
      </c>
      <c r="B36" s="54"/>
      <c r="C36" s="54"/>
      <c r="D36" s="54"/>
      <c r="E36" s="54"/>
      <c r="F36" s="54"/>
      <c r="G36" s="54"/>
      <c r="H36" s="54"/>
    </row>
    <row r="37" spans="1:8" ht="24.75" customHeight="1">
      <c r="A37" s="50" t="s">
        <v>37</v>
      </c>
      <c r="B37" s="14">
        <v>2014</v>
      </c>
      <c r="C37" s="24"/>
      <c r="D37" s="24"/>
      <c r="E37" s="24"/>
      <c r="F37" s="24"/>
      <c r="G37" s="65" t="s">
        <v>116</v>
      </c>
      <c r="H37" s="66" t="s">
        <v>38</v>
      </c>
    </row>
    <row r="38" spans="1:8" ht="32.25" customHeight="1">
      <c r="A38" s="50"/>
      <c r="B38" s="14">
        <v>2015</v>
      </c>
      <c r="C38" s="24"/>
      <c r="D38" s="24"/>
      <c r="E38" s="24"/>
      <c r="F38" s="24"/>
      <c r="G38" s="65"/>
      <c r="H38" s="66"/>
    </row>
    <row r="39" spans="1:8" ht="21.75" customHeight="1">
      <c r="A39" s="50"/>
      <c r="B39" s="14">
        <v>2016</v>
      </c>
      <c r="C39" s="24"/>
      <c r="D39" s="24"/>
      <c r="E39" s="24"/>
      <c r="F39" s="24"/>
      <c r="G39" s="65"/>
      <c r="H39" s="66"/>
    </row>
    <row r="40" spans="1:8" ht="27.75" customHeight="1">
      <c r="A40" s="50" t="s">
        <v>39</v>
      </c>
      <c r="B40" s="25">
        <v>2014</v>
      </c>
      <c r="C40" s="25"/>
      <c r="D40" s="25"/>
      <c r="E40" s="25"/>
      <c r="F40" s="25"/>
      <c r="G40" s="54" t="s">
        <v>10</v>
      </c>
      <c r="H40" s="65" t="s">
        <v>40</v>
      </c>
    </row>
    <row r="41" spans="1:8" ht="21.75" customHeight="1">
      <c r="A41" s="50"/>
      <c r="B41" s="25">
        <v>2015</v>
      </c>
      <c r="C41" s="25"/>
      <c r="D41" s="25"/>
      <c r="E41" s="25"/>
      <c r="F41" s="25"/>
      <c r="G41" s="54"/>
      <c r="H41" s="65"/>
    </row>
    <row r="42" spans="1:8" ht="28.5" customHeight="1">
      <c r="A42" s="50"/>
      <c r="B42" s="25">
        <v>2016</v>
      </c>
      <c r="C42" s="25"/>
      <c r="D42" s="25"/>
      <c r="E42" s="25"/>
      <c r="F42" s="25"/>
      <c r="G42" s="54"/>
      <c r="H42" s="65"/>
    </row>
    <row r="43" spans="1:8" ht="20.25" customHeight="1">
      <c r="A43" s="50" t="s">
        <v>41</v>
      </c>
      <c r="B43" s="25">
        <v>2014</v>
      </c>
      <c r="C43" s="25"/>
      <c r="D43" s="25"/>
      <c r="E43" s="25"/>
      <c r="F43" s="25"/>
      <c r="G43" s="54" t="s">
        <v>10</v>
      </c>
      <c r="H43" s="65" t="s">
        <v>42</v>
      </c>
    </row>
    <row r="44" spans="1:8" ht="23.25" customHeight="1">
      <c r="A44" s="50"/>
      <c r="B44" s="25">
        <v>2015</v>
      </c>
      <c r="C44" s="25"/>
      <c r="D44" s="25"/>
      <c r="E44" s="25"/>
      <c r="F44" s="25"/>
      <c r="G44" s="54"/>
      <c r="H44" s="65"/>
    </row>
    <row r="45" spans="1:8" ht="34.5" customHeight="1">
      <c r="A45" s="50"/>
      <c r="B45" s="25">
        <v>2016</v>
      </c>
      <c r="C45" s="25"/>
      <c r="D45" s="25"/>
      <c r="E45" s="25"/>
      <c r="F45" s="25"/>
      <c r="G45" s="54"/>
      <c r="H45" s="65"/>
    </row>
    <row r="46" spans="1:8" ht="16.5" customHeight="1">
      <c r="A46" s="69" t="s">
        <v>43</v>
      </c>
      <c r="B46" s="25">
        <v>2014</v>
      </c>
      <c r="C46" s="24"/>
      <c r="D46" s="24"/>
      <c r="E46" s="24"/>
      <c r="F46" s="24"/>
      <c r="G46" s="54" t="s">
        <v>10</v>
      </c>
      <c r="H46" s="66" t="s">
        <v>44</v>
      </c>
    </row>
    <row r="47" spans="1:8" ht="21.75" customHeight="1">
      <c r="A47" s="69"/>
      <c r="B47" s="25">
        <v>2015</v>
      </c>
      <c r="C47" s="24"/>
      <c r="D47" s="24"/>
      <c r="E47" s="24"/>
      <c r="F47" s="24"/>
      <c r="G47" s="54"/>
      <c r="H47" s="66"/>
    </row>
    <row r="48" spans="1:8" ht="27" customHeight="1">
      <c r="A48" s="69"/>
      <c r="B48" s="25">
        <v>2016</v>
      </c>
      <c r="C48" s="24"/>
      <c r="D48" s="24"/>
      <c r="E48" s="24"/>
      <c r="F48" s="24"/>
      <c r="G48" s="54"/>
      <c r="H48" s="66"/>
    </row>
    <row r="49" spans="1:8" ht="18" customHeight="1">
      <c r="A49" s="50" t="s">
        <v>45</v>
      </c>
      <c r="B49" s="25">
        <v>2014</v>
      </c>
      <c r="C49" s="24"/>
      <c r="D49" s="24"/>
      <c r="E49" s="24"/>
      <c r="F49" s="24"/>
      <c r="G49" s="54" t="s">
        <v>10</v>
      </c>
      <c r="H49" s="66" t="s">
        <v>46</v>
      </c>
    </row>
    <row r="50" spans="1:8" ht="24" customHeight="1">
      <c r="A50" s="50"/>
      <c r="B50" s="25">
        <v>2015</v>
      </c>
      <c r="C50" s="24"/>
      <c r="D50" s="24"/>
      <c r="E50" s="24"/>
      <c r="F50" s="24"/>
      <c r="G50" s="54"/>
      <c r="H50" s="66"/>
    </row>
    <row r="51" spans="1:8" ht="33.75" customHeight="1">
      <c r="A51" s="50"/>
      <c r="B51" s="25">
        <v>2016</v>
      </c>
      <c r="C51" s="24"/>
      <c r="D51" s="24"/>
      <c r="E51" s="24"/>
      <c r="F51" s="24"/>
      <c r="G51" s="54"/>
      <c r="H51" s="66"/>
    </row>
    <row r="52" spans="1:8" ht="23.25" customHeight="1">
      <c r="A52" s="50" t="s">
        <v>47</v>
      </c>
      <c r="B52" s="25">
        <v>2014</v>
      </c>
      <c r="C52" s="24"/>
      <c r="D52" s="24"/>
      <c r="E52" s="24"/>
      <c r="F52" s="24"/>
      <c r="G52" s="54" t="s">
        <v>10</v>
      </c>
      <c r="H52" s="66" t="s">
        <v>48</v>
      </c>
    </row>
    <row r="53" spans="1:8" ht="27" customHeight="1">
      <c r="A53" s="50"/>
      <c r="B53" s="25">
        <v>2015</v>
      </c>
      <c r="C53" s="24"/>
      <c r="D53" s="24"/>
      <c r="E53" s="24"/>
      <c r="F53" s="24"/>
      <c r="G53" s="54"/>
      <c r="H53" s="66"/>
    </row>
    <row r="54" spans="1:8" ht="27.75" customHeight="1">
      <c r="A54" s="50"/>
      <c r="B54" s="25">
        <v>2016</v>
      </c>
      <c r="C54" s="24"/>
      <c r="D54" s="24"/>
      <c r="E54" s="24"/>
      <c r="F54" s="24"/>
      <c r="G54" s="54"/>
      <c r="H54" s="66"/>
    </row>
    <row r="55" spans="1:8" ht="18.75">
      <c r="A55" s="54" t="s">
        <v>49</v>
      </c>
      <c r="B55" s="54"/>
      <c r="C55" s="54"/>
      <c r="D55" s="54"/>
      <c r="E55" s="54"/>
      <c r="F55" s="54"/>
      <c r="G55" s="54"/>
      <c r="H55" s="54"/>
    </row>
    <row r="56" spans="1:8" ht="24.75" customHeight="1">
      <c r="A56" s="50" t="s">
        <v>50</v>
      </c>
      <c r="B56" s="25">
        <v>2014</v>
      </c>
      <c r="C56" s="24"/>
      <c r="D56" s="24"/>
      <c r="E56" s="24"/>
      <c r="F56" s="24"/>
      <c r="G56" s="54" t="s">
        <v>83</v>
      </c>
      <c r="H56" s="66" t="s">
        <v>51</v>
      </c>
    </row>
    <row r="57" spans="1:8" ht="20.25" customHeight="1">
      <c r="A57" s="50"/>
      <c r="B57" s="25">
        <v>2015</v>
      </c>
      <c r="C57" s="24"/>
      <c r="D57" s="24"/>
      <c r="E57" s="24"/>
      <c r="F57" s="24"/>
      <c r="G57" s="54"/>
      <c r="H57" s="66"/>
    </row>
    <row r="58" spans="1:8" ht="18" customHeight="1">
      <c r="A58" s="50"/>
      <c r="B58" s="25">
        <v>2016</v>
      </c>
      <c r="C58" s="24"/>
      <c r="D58" s="24"/>
      <c r="E58" s="24"/>
      <c r="F58" s="24"/>
      <c r="G58" s="54"/>
      <c r="H58" s="66"/>
    </row>
    <row r="59" spans="1:8" ht="18.75">
      <c r="A59" s="54" t="s">
        <v>69</v>
      </c>
      <c r="B59" s="54"/>
      <c r="C59" s="54"/>
      <c r="D59" s="54"/>
      <c r="E59" s="54"/>
      <c r="F59" s="54"/>
      <c r="G59" s="54"/>
      <c r="H59" s="54"/>
    </row>
    <row r="60" spans="1:55" s="5" customFormat="1" ht="18.75" customHeight="1">
      <c r="A60" s="67" t="s">
        <v>70</v>
      </c>
      <c r="B60" s="30">
        <v>2014</v>
      </c>
      <c r="C60" s="30">
        <f>D60+E60+F60</f>
        <v>0</v>
      </c>
      <c r="D60" s="30"/>
      <c r="E60" s="30"/>
      <c r="F60" s="30"/>
      <c r="G60" s="68" t="s">
        <v>71</v>
      </c>
      <c r="H60" s="68" t="s">
        <v>72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s="5" customFormat="1" ht="27" customHeight="1">
      <c r="A61" s="67"/>
      <c r="B61" s="30">
        <v>2015</v>
      </c>
      <c r="C61" s="30">
        <f aca="true" t="shared" si="1" ref="C61:C86">D61+E61+F61</f>
        <v>820.233</v>
      </c>
      <c r="D61" s="30"/>
      <c r="E61" s="30">
        <v>820.233</v>
      </c>
      <c r="F61" s="30">
        <f>+F64+F70+F73+F76+F82+F85</f>
        <v>0</v>
      </c>
      <c r="G61" s="68"/>
      <c r="H61" s="6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s="5" customFormat="1" ht="19.5" customHeight="1">
      <c r="A62" s="67"/>
      <c r="B62" s="30">
        <v>2016</v>
      </c>
      <c r="C62" s="30">
        <f t="shared" si="1"/>
        <v>0</v>
      </c>
      <c r="D62" s="30"/>
      <c r="E62" s="30"/>
      <c r="F62" s="30"/>
      <c r="G62" s="68"/>
      <c r="H62" s="6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s="5" customFormat="1" ht="20.25" customHeight="1">
      <c r="A63" s="67" t="s">
        <v>66</v>
      </c>
      <c r="B63" s="30">
        <v>2014</v>
      </c>
      <c r="C63" s="30">
        <f t="shared" si="1"/>
        <v>0</v>
      </c>
      <c r="D63" s="30"/>
      <c r="E63" s="30"/>
      <c r="F63" s="30"/>
      <c r="G63" s="68" t="s">
        <v>71</v>
      </c>
      <c r="H63" s="6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s="5" customFormat="1" ht="24.75" customHeight="1">
      <c r="A64" s="67"/>
      <c r="B64" s="30">
        <v>2015</v>
      </c>
      <c r="C64" s="30">
        <f t="shared" si="1"/>
        <v>247.7104</v>
      </c>
      <c r="D64" s="30"/>
      <c r="E64" s="30">
        <v>247.7104</v>
      </c>
      <c r="F64" s="30"/>
      <c r="G64" s="68"/>
      <c r="H64" s="6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s="5" customFormat="1" ht="17.25" customHeight="1">
      <c r="A65" s="67"/>
      <c r="B65" s="30">
        <v>2016</v>
      </c>
      <c r="C65" s="30">
        <f t="shared" si="1"/>
        <v>0</v>
      </c>
      <c r="D65" s="30"/>
      <c r="E65" s="30"/>
      <c r="F65" s="30"/>
      <c r="G65" s="68"/>
      <c r="H65" s="6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s="5" customFormat="1" ht="17.25" customHeight="1">
      <c r="A66" s="67" t="s">
        <v>89</v>
      </c>
      <c r="B66" s="30">
        <v>2014</v>
      </c>
      <c r="C66" s="30">
        <f t="shared" si="1"/>
        <v>0</v>
      </c>
      <c r="D66" s="30"/>
      <c r="E66" s="30">
        <v>0</v>
      </c>
      <c r="F66" s="30"/>
      <c r="G66" s="68" t="s">
        <v>71</v>
      </c>
      <c r="H66" s="6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s="5" customFormat="1" ht="27" customHeight="1">
      <c r="A67" s="67"/>
      <c r="B67" s="30">
        <v>2015</v>
      </c>
      <c r="C67" s="30">
        <f t="shared" si="1"/>
        <v>38.642</v>
      </c>
      <c r="D67" s="30"/>
      <c r="E67" s="30">
        <v>38.642</v>
      </c>
      <c r="F67" s="30"/>
      <c r="G67" s="68"/>
      <c r="H67" s="6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s="5" customFormat="1" ht="17.25" customHeight="1">
      <c r="A68" s="67"/>
      <c r="B68" s="30">
        <v>2016</v>
      </c>
      <c r="C68" s="30">
        <f t="shared" si="1"/>
        <v>0</v>
      </c>
      <c r="D68" s="30"/>
      <c r="E68" s="30">
        <v>0</v>
      </c>
      <c r="F68" s="30"/>
      <c r="G68" s="68"/>
      <c r="H68" s="6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s="5" customFormat="1" ht="18.75">
      <c r="A69" s="67" t="s">
        <v>67</v>
      </c>
      <c r="B69" s="30">
        <v>2014</v>
      </c>
      <c r="C69" s="30">
        <f t="shared" si="1"/>
        <v>0</v>
      </c>
      <c r="D69" s="30"/>
      <c r="E69" s="30"/>
      <c r="F69" s="30"/>
      <c r="G69" s="68" t="s">
        <v>71</v>
      </c>
      <c r="H69" s="6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s="5" customFormat="1" ht="18.75">
      <c r="A70" s="67"/>
      <c r="B70" s="30">
        <v>2015</v>
      </c>
      <c r="C70" s="30">
        <f t="shared" si="1"/>
        <v>320.3</v>
      </c>
      <c r="D70" s="30"/>
      <c r="E70" s="30">
        <v>320.3</v>
      </c>
      <c r="F70" s="30"/>
      <c r="G70" s="68"/>
      <c r="H70" s="6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s="5" customFormat="1" ht="18.75" customHeight="1">
      <c r="A71" s="67"/>
      <c r="B71" s="30">
        <v>2016</v>
      </c>
      <c r="C71" s="30">
        <f t="shared" si="1"/>
        <v>0</v>
      </c>
      <c r="D71" s="30"/>
      <c r="E71" s="30"/>
      <c r="F71" s="30"/>
      <c r="G71" s="68"/>
      <c r="H71" s="6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s="5" customFormat="1" ht="18.75">
      <c r="A72" s="67" t="s">
        <v>88</v>
      </c>
      <c r="B72" s="30">
        <v>2014</v>
      </c>
      <c r="C72" s="30">
        <f t="shared" si="1"/>
        <v>0</v>
      </c>
      <c r="D72" s="30"/>
      <c r="E72" s="30"/>
      <c r="F72" s="30"/>
      <c r="G72" s="68" t="s">
        <v>71</v>
      </c>
      <c r="H72" s="6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s="5" customFormat="1" ht="18.75">
      <c r="A73" s="67"/>
      <c r="B73" s="30">
        <v>2015</v>
      </c>
      <c r="C73" s="30">
        <f t="shared" si="1"/>
        <v>297.63116</v>
      </c>
      <c r="D73" s="30"/>
      <c r="E73" s="30">
        <v>297.63116</v>
      </c>
      <c r="F73" s="30"/>
      <c r="G73" s="68"/>
      <c r="H73" s="6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s="5" customFormat="1" ht="18.75">
      <c r="A74" s="67"/>
      <c r="B74" s="30">
        <v>2016</v>
      </c>
      <c r="C74" s="30">
        <f t="shared" si="1"/>
        <v>0</v>
      </c>
      <c r="D74" s="30"/>
      <c r="E74" s="30"/>
      <c r="F74" s="30"/>
      <c r="G74" s="68"/>
      <c r="H74" s="6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s="5" customFormat="1" ht="16.5" customHeight="1">
      <c r="A75" s="67" t="s">
        <v>68</v>
      </c>
      <c r="B75" s="30">
        <v>2014</v>
      </c>
      <c r="C75" s="30">
        <f t="shared" si="1"/>
        <v>0</v>
      </c>
      <c r="D75" s="30"/>
      <c r="E75" s="30"/>
      <c r="F75" s="30"/>
      <c r="G75" s="68" t="s">
        <v>71</v>
      </c>
      <c r="H75" s="6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s="5" customFormat="1" ht="16.5" customHeight="1">
      <c r="A76" s="67"/>
      <c r="B76" s="30">
        <v>2015</v>
      </c>
      <c r="C76" s="30">
        <f t="shared" si="1"/>
        <v>1100</v>
      </c>
      <c r="D76" s="30"/>
      <c r="E76" s="30">
        <v>1100</v>
      </c>
      <c r="F76" s="30"/>
      <c r="G76" s="68"/>
      <c r="H76" s="6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s="5" customFormat="1" ht="30.75" customHeight="1">
      <c r="A77" s="67"/>
      <c r="B77" s="30">
        <v>2016</v>
      </c>
      <c r="C77" s="30">
        <f t="shared" si="1"/>
        <v>0</v>
      </c>
      <c r="D77" s="30"/>
      <c r="E77" s="30"/>
      <c r="F77" s="30"/>
      <c r="G77" s="68"/>
      <c r="H77" s="6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s="5" customFormat="1" ht="21" customHeight="1">
      <c r="A78" s="67" t="s">
        <v>96</v>
      </c>
      <c r="B78" s="30">
        <v>2014</v>
      </c>
      <c r="C78" s="30">
        <f t="shared" si="1"/>
        <v>0</v>
      </c>
      <c r="D78" s="30"/>
      <c r="E78" s="30">
        <v>0</v>
      </c>
      <c r="F78" s="30"/>
      <c r="G78" s="68" t="s">
        <v>71</v>
      </c>
      <c r="H78" s="6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s="5" customFormat="1" ht="19.5" customHeight="1">
      <c r="A79" s="67"/>
      <c r="B79" s="30">
        <v>2015</v>
      </c>
      <c r="C79" s="30">
        <f t="shared" si="1"/>
        <v>0</v>
      </c>
      <c r="D79" s="30"/>
      <c r="E79" s="30">
        <v>0</v>
      </c>
      <c r="F79" s="30"/>
      <c r="G79" s="68"/>
      <c r="H79" s="6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s="5" customFormat="1" ht="18" customHeight="1">
      <c r="A80" s="67"/>
      <c r="B80" s="30">
        <v>2016</v>
      </c>
      <c r="C80" s="30">
        <f t="shared" si="1"/>
        <v>0</v>
      </c>
      <c r="D80" s="30"/>
      <c r="E80" s="30">
        <v>0</v>
      </c>
      <c r="F80" s="30"/>
      <c r="G80" s="68"/>
      <c r="H80" s="6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s="5" customFormat="1" ht="17.25" customHeight="1">
      <c r="A81" s="67" t="s">
        <v>97</v>
      </c>
      <c r="B81" s="30">
        <v>2014</v>
      </c>
      <c r="C81" s="30">
        <f t="shared" si="1"/>
        <v>0</v>
      </c>
      <c r="D81" s="30"/>
      <c r="E81" s="30"/>
      <c r="F81" s="30"/>
      <c r="G81" s="68" t="s">
        <v>71</v>
      </c>
      <c r="H81" s="6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s="5" customFormat="1" ht="18.75" customHeight="1">
      <c r="A82" s="67"/>
      <c r="B82" s="30">
        <v>2015</v>
      </c>
      <c r="C82" s="30">
        <f t="shared" si="1"/>
        <v>14</v>
      </c>
      <c r="D82" s="30"/>
      <c r="E82" s="30">
        <v>14</v>
      </c>
      <c r="F82" s="30"/>
      <c r="G82" s="68"/>
      <c r="H82" s="6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s="5" customFormat="1" ht="18" customHeight="1">
      <c r="A83" s="67"/>
      <c r="B83" s="30">
        <v>2016</v>
      </c>
      <c r="C83" s="30">
        <f t="shared" si="1"/>
        <v>0</v>
      </c>
      <c r="D83" s="30"/>
      <c r="E83" s="30"/>
      <c r="F83" s="30"/>
      <c r="G83" s="68"/>
      <c r="H83" s="6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s="5" customFormat="1" ht="15.75" customHeight="1">
      <c r="A84" s="67" t="s">
        <v>98</v>
      </c>
      <c r="B84" s="30">
        <v>2014</v>
      </c>
      <c r="C84" s="30">
        <f t="shared" si="1"/>
        <v>0</v>
      </c>
      <c r="D84" s="30"/>
      <c r="E84" s="30"/>
      <c r="F84" s="30"/>
      <c r="G84" s="68" t="s">
        <v>71</v>
      </c>
      <c r="H84" s="6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8" ht="21.75" customHeight="1">
      <c r="A85" s="67"/>
      <c r="B85" s="30">
        <v>2015</v>
      </c>
      <c r="C85" s="30">
        <f t="shared" si="1"/>
        <v>11.50044</v>
      </c>
      <c r="D85" s="14"/>
      <c r="E85" s="14">
        <v>11.50044</v>
      </c>
      <c r="F85" s="14"/>
      <c r="G85" s="68"/>
      <c r="H85" s="68"/>
    </row>
    <row r="86" spans="1:8" ht="19.5" customHeight="1">
      <c r="A86" s="67"/>
      <c r="B86" s="30">
        <v>2016</v>
      </c>
      <c r="C86" s="30">
        <f t="shared" si="1"/>
        <v>0</v>
      </c>
      <c r="D86" s="14"/>
      <c r="E86" s="14"/>
      <c r="F86" s="14"/>
      <c r="G86" s="68"/>
      <c r="H86" s="68"/>
    </row>
    <row r="87" spans="1:8" ht="27" customHeight="1">
      <c r="A87" s="26" t="s">
        <v>87</v>
      </c>
      <c r="B87" s="30" t="s">
        <v>52</v>
      </c>
      <c r="C87" s="14">
        <f>D87+E87+F87</f>
        <v>2850.0169999999994</v>
      </c>
      <c r="D87" s="14"/>
      <c r="E87" s="14">
        <f>E88+E89+E90</f>
        <v>2850.0169999999994</v>
      </c>
      <c r="F87" s="14"/>
      <c r="G87" s="25"/>
      <c r="H87" s="31"/>
    </row>
    <row r="88" spans="1:8" ht="18.75">
      <c r="A88" s="54" t="s">
        <v>77</v>
      </c>
      <c r="B88" s="30">
        <v>2014</v>
      </c>
      <c r="C88" s="14">
        <f>D88+E88+F88</f>
        <v>0</v>
      </c>
      <c r="D88" s="14"/>
      <c r="E88" s="14">
        <f>E60+E63+E69+E72+E75+E81+E84+E78</f>
        <v>0</v>
      </c>
      <c r="F88" s="14"/>
      <c r="G88" s="25"/>
      <c r="H88" s="31"/>
    </row>
    <row r="89" spans="1:8" ht="18.75">
      <c r="A89" s="54"/>
      <c r="B89" s="30">
        <v>2015</v>
      </c>
      <c r="C89" s="14">
        <f>D89+E89+F89</f>
        <v>2850.0169999999994</v>
      </c>
      <c r="D89" s="14"/>
      <c r="E89" s="14">
        <f>E61+E64+E70+E73+E76+E82+E85+E67+E79</f>
        <v>2850.0169999999994</v>
      </c>
      <c r="F89" s="14"/>
      <c r="G89" s="25"/>
      <c r="H89" s="31"/>
    </row>
    <row r="90" spans="1:8" ht="18.75">
      <c r="A90" s="54"/>
      <c r="B90" s="30">
        <v>2016</v>
      </c>
      <c r="C90" s="14">
        <f>D90+E90+F90</f>
        <v>0</v>
      </c>
      <c r="D90" s="14"/>
      <c r="E90" s="14">
        <f>E62+E65+E71+E74+E77+E83+E86+E80</f>
        <v>0</v>
      </c>
      <c r="F90" s="14"/>
      <c r="G90" s="25"/>
      <c r="H90" s="31"/>
    </row>
    <row r="91" spans="1:8" ht="18.75">
      <c r="A91" s="32" t="s">
        <v>53</v>
      </c>
      <c r="B91" s="33" t="s">
        <v>52</v>
      </c>
      <c r="C91" s="34">
        <f>C92+C93+C94</f>
        <v>18092.21226</v>
      </c>
      <c r="D91" s="35">
        <f>D92+D93+D94</f>
        <v>0</v>
      </c>
      <c r="E91" s="34">
        <f>E92+E93+E94</f>
        <v>18092.21226</v>
      </c>
      <c r="F91" s="35">
        <f>F92+F93+F94</f>
        <v>0</v>
      </c>
      <c r="G91" s="36"/>
      <c r="H91" s="37"/>
    </row>
    <row r="92" spans="1:8" ht="18.75">
      <c r="A92" s="32" t="s">
        <v>65</v>
      </c>
      <c r="B92" s="33">
        <v>2014</v>
      </c>
      <c r="C92" s="33">
        <f>C21+C22+C27+C30+C33+C37+C40+C43+C46+C49+C52+C56</f>
        <v>7898.1952599999995</v>
      </c>
      <c r="D92" s="33">
        <f>D21+D22+D27+D30+D33+D37+D40+D43+D46+D49+D52+D56</f>
        <v>0</v>
      </c>
      <c r="E92" s="33">
        <f>E21+E22+E27+E30+E33+E37+E40+E43+E46+E49+E52+E56</f>
        <v>7898.1952599999995</v>
      </c>
      <c r="F92" s="33">
        <f>F21+F22+F27+F30+F33+F37+F40+F43+F46+F49+F52+F56</f>
        <v>0</v>
      </c>
      <c r="G92" s="36"/>
      <c r="H92" s="37"/>
    </row>
    <row r="93" spans="1:8" ht="18.75">
      <c r="A93" s="38"/>
      <c r="B93" s="33">
        <v>2015</v>
      </c>
      <c r="C93" s="34">
        <f>C24+C23+C28+C31+C34+C38+C41+C44+C47+C50+C53+C57+C61+C64+C70+C73+C76+C82+C85+C67</f>
        <v>10167.017</v>
      </c>
      <c r="D93" s="35">
        <f>D24+D23+D28+D31+D34+D38+D41+D44+D47+D50+D53+D57+D61+D64+D70+D73+D76+D82+D85</f>
        <v>0</v>
      </c>
      <c r="E93" s="34">
        <f>E89+E34+E23</f>
        <v>10167.017</v>
      </c>
      <c r="F93" s="35">
        <f>F24+F23+F28+F31+F34+F38+F41+F44+F47+F50+F53+F57+F61+F64+F70+F73+F76+F82+F85</f>
        <v>0</v>
      </c>
      <c r="G93" s="39"/>
      <c r="H93" s="37"/>
    </row>
    <row r="94" spans="1:8" ht="18.75">
      <c r="A94" s="38"/>
      <c r="B94" s="33">
        <v>2016</v>
      </c>
      <c r="C94" s="40">
        <f>C25+C26+C29+C32+C35+C39+C42+C45+C48+C51+C54+C58+C62+C65+C71+C74+C77+C83+C86</f>
        <v>27</v>
      </c>
      <c r="D94" s="40">
        <f>D25+D26+D29+D32+D35+D39+D42+D45+D48+D51+D54+D58+D62+D65+D71+D74+D77+D83+D86</f>
        <v>0</v>
      </c>
      <c r="E94" s="40">
        <f>E25+E26+E29+E32+E35+E39+E42+E45+E48+E51+E54+E58+E62+E65+E71+E74+E77+E83+E86</f>
        <v>27</v>
      </c>
      <c r="F94" s="40">
        <f>F25+F26+F29+F32+F35+F39+F42+F45+F48+F51+F54+F58+F62+F65+F71+F74+F77+F83+F86</f>
        <v>0</v>
      </c>
      <c r="G94" s="36"/>
      <c r="H94" s="37"/>
    </row>
  </sheetData>
  <sheetProtection/>
  <mergeCells count="82">
    <mergeCell ref="H33:H35"/>
    <mergeCell ref="B21:B22"/>
    <mergeCell ref="A88:A90"/>
    <mergeCell ref="A66:A68"/>
    <mergeCell ref="G66:G68"/>
    <mergeCell ref="B25:B26"/>
    <mergeCell ref="A21:A26"/>
    <mergeCell ref="A33:A35"/>
    <mergeCell ref="G33:G35"/>
    <mergeCell ref="H27:H29"/>
    <mergeCell ref="A30:A32"/>
    <mergeCell ref="B23:B24"/>
    <mergeCell ref="A18:A20"/>
    <mergeCell ref="A17:H17"/>
    <mergeCell ref="G27:G29"/>
    <mergeCell ref="H30:H32"/>
    <mergeCell ref="G30:G32"/>
    <mergeCell ref="H18:H20"/>
    <mergeCell ref="A27:A29"/>
    <mergeCell ref="H21:H26"/>
    <mergeCell ref="G18:G20"/>
    <mergeCell ref="A59:H59"/>
    <mergeCell ref="A60:A62"/>
    <mergeCell ref="A52:A54"/>
    <mergeCell ref="A56:A58"/>
    <mergeCell ref="H56:H58"/>
    <mergeCell ref="H52:H54"/>
    <mergeCell ref="G56:G58"/>
    <mergeCell ref="A55:H55"/>
    <mergeCell ref="A81:A83"/>
    <mergeCell ref="G60:G62"/>
    <mergeCell ref="G75:G77"/>
    <mergeCell ref="G81:G83"/>
    <mergeCell ref="A78:A80"/>
    <mergeCell ref="G78:G80"/>
    <mergeCell ref="H43:H45"/>
    <mergeCell ref="A46:A48"/>
    <mergeCell ref="A63:A65"/>
    <mergeCell ref="A69:A71"/>
    <mergeCell ref="A72:A74"/>
    <mergeCell ref="A75:A77"/>
    <mergeCell ref="H60:H86"/>
    <mergeCell ref="A11:H11"/>
    <mergeCell ref="D6:F6"/>
    <mergeCell ref="A84:A86"/>
    <mergeCell ref="G63:G65"/>
    <mergeCell ref="G69:G71"/>
    <mergeCell ref="G72:G74"/>
    <mergeCell ref="G84:G86"/>
    <mergeCell ref="H40:H42"/>
    <mergeCell ref="G43:G45"/>
    <mergeCell ref="A43:A45"/>
    <mergeCell ref="G40:G42"/>
    <mergeCell ref="G46:G48"/>
    <mergeCell ref="G49:G51"/>
    <mergeCell ref="A49:A51"/>
    <mergeCell ref="G52:G54"/>
    <mergeCell ref="G6:G8"/>
    <mergeCell ref="D7:E7"/>
    <mergeCell ref="A12:H12"/>
    <mergeCell ref="A9:H9"/>
    <mergeCell ref="A10:H10"/>
    <mergeCell ref="H6:H8"/>
    <mergeCell ref="A6:A8"/>
    <mergeCell ref="H46:H48"/>
    <mergeCell ref="H49:H51"/>
    <mergeCell ref="H37:H39"/>
    <mergeCell ref="A36:H36"/>
    <mergeCell ref="A37:A39"/>
    <mergeCell ref="G37:G39"/>
    <mergeCell ref="A15:H15"/>
    <mergeCell ref="A40:A42"/>
    <mergeCell ref="A16:H16"/>
    <mergeCell ref="A13:H13"/>
    <mergeCell ref="A14:H14"/>
    <mergeCell ref="F7:F8"/>
    <mergeCell ref="E1:H1"/>
    <mergeCell ref="E2:H2"/>
    <mergeCell ref="A5:H5"/>
    <mergeCell ref="B6:B8"/>
    <mergeCell ref="C6:C8"/>
    <mergeCell ref="A4:H4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PLAN</cp:lastModifiedBy>
  <cp:lastPrinted>2015-06-01T11:03:07Z</cp:lastPrinted>
  <dcterms:created xsi:type="dcterms:W3CDTF">2014-10-29T06:40:22Z</dcterms:created>
  <dcterms:modified xsi:type="dcterms:W3CDTF">2015-06-02T04:32:00Z</dcterms:modified>
  <cp:category/>
  <cp:version/>
  <cp:contentType/>
  <cp:contentStatus/>
</cp:coreProperties>
</file>