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0" windowWidth="11355" windowHeight="7920" activeTab="0"/>
  </bookViews>
  <sheets>
    <sheet name="Мероприятия подпрограммы" sheetId="1" r:id="rId1"/>
  </sheets>
  <definedNames>
    <definedName name="_xlnm.Print_Area" localSheetId="0">'Мероприятия подпрограммы'!$A$1:$J$38</definedName>
  </definedNames>
  <calcPr fullCalcOnLoad="1"/>
</workbook>
</file>

<file path=xl/sharedStrings.xml><?xml version="1.0" encoding="utf-8"?>
<sst xmlns="http://schemas.openxmlformats.org/spreadsheetml/2006/main" count="58" uniqueCount="51">
  <si>
    <t>Наименование мероприятия</t>
  </si>
  <si>
    <t>Срок исполнения</t>
  </si>
  <si>
    <t>№п/п</t>
  </si>
  <si>
    <t>Субсидии, иные межбюджетные трансферты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</si>
  <si>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</si>
  <si>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</si>
  <si>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</si>
  <si>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</si>
  <si>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</si>
  <si>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Собственных доходов:</t>
  </si>
  <si>
    <t>Исполнители, соисполнители, ответственные за реализацию мероприятий</t>
  </si>
  <si>
    <t>Ожидаемые показатели оценки эффективности (количественные и качественные)</t>
  </si>
  <si>
    <t>МКУ "ГКМХ"</t>
  </si>
  <si>
    <t>2015-2020</t>
  </si>
  <si>
    <t xml:space="preserve"> МКУ "ГКМХ"</t>
  </si>
  <si>
    <t>2015-2017</t>
  </si>
  <si>
    <t>Строительство многоквартирного жилого дома</t>
  </si>
  <si>
    <t>Строительство многоквартирного  жилого дома</t>
  </si>
  <si>
    <t>2018-2020</t>
  </si>
  <si>
    <t>Итого по подпрограмме</t>
  </si>
  <si>
    <t xml:space="preserve">Проектно-изыскательские  работы (ПИР) на строительство  многоквартирного дома </t>
  </si>
  <si>
    <t>Строительство многоквартирного дома  (начало)</t>
  </si>
  <si>
    <t>Строительство многоквартирного дома (завершение)</t>
  </si>
  <si>
    <t>Строительство многоквартирного дом  (завершение)</t>
  </si>
  <si>
    <t xml:space="preserve">Мероприятия на период 2015-2017 г.г., в том числе  </t>
  </si>
  <si>
    <t>2.</t>
  </si>
  <si>
    <t>1.</t>
  </si>
  <si>
    <t>1.2.</t>
  </si>
  <si>
    <t xml:space="preserve">Мероприятия на период 2018-2020 г.г., в том числе  </t>
  </si>
  <si>
    <t>1.1.</t>
  </si>
  <si>
    <t>Обеспечение жильем 19 семей, признанных в установленном порядке  нуждающимися в  жилых помещениях по договорам социального найма</t>
  </si>
  <si>
    <t>КУМИ,                  МКУ "ГКМХ"</t>
  </si>
  <si>
    <t>Перечень мероприятий подпрограммы "Социальное жилье ЗАТО г.Радужный"</t>
  </si>
  <si>
    <t>2.1.</t>
  </si>
  <si>
    <t>И. В. Лушникова, 3 42 95</t>
  </si>
  <si>
    <t>Обеспечение жильем 35 семей, признанных в установленном порядке  нуждающимися в  жилых помещениях по договорам социального найма, и договорам найма специализированного жилищного фонда.</t>
  </si>
  <si>
    <t>Обеспечение жильем 36 семей, признанных в установленном порядке  нуждающимися в  жилых помещениях по договорам социального найма, и договорам найма специализированного жилищного фонда.</t>
  </si>
  <si>
    <t>1.3.</t>
  </si>
  <si>
    <t xml:space="preserve">Проектно-изыскательские  работы (ПИР) на строительство  многоквартирного дома, Строительство многоквартирного жилого дома в 3 квартале  (выполнение сезонных работ по благоустройству территории ) </t>
  </si>
  <si>
    <t>к постановлению администрации ЗАТО г. Радужный</t>
  </si>
  <si>
    <t xml:space="preserve">Приобретение  жилья  на первичном рынке  для обеспечения жильем малоимущих граждан, признанных в установленном порядке нуждающимися в жилых помещениях (мероприятие, предусматривает выделение  средств местного бюджета на софинансирование мероприятий подпрограммы  "Социальное жилье государственной  программы Владимирской области «Обеспечение доступным и комфортным жильем населения  Владимирской области»), </t>
  </si>
  <si>
    <t>Приложение  №  5</t>
  </si>
  <si>
    <t xml:space="preserve">Улучшение  жилищных условий 2 семьям,признанным в установленном порядке  нуждающимися и состоящими  на учете на улучшение  жилищных условий </t>
  </si>
  <si>
    <t>Администрация ЗАТО г. Радужный                 МКУ "ГКМХ"</t>
  </si>
  <si>
    <t>Мероприятие предусматривает реализацию использования преимущественного права покупки администрацией ЗАТО г. Радужный  в порядке, предусмотренном статьей 250 Гражданского кодекса Российской Федерации и п.6 статьи 42 Жилищного кодекса, в том числе:</t>
  </si>
  <si>
    <t>комнаты площадью 16,3 кв. м в квартире по адресу: 3 квартал, дом 3, квартира  3 (определение Собинского городского суда Владимирской области от 24.03.2015 № Р_2-87/2015)</t>
  </si>
  <si>
    <t xml:space="preserve">Администрация ЗАТО г. Радужный </t>
  </si>
  <si>
    <t>Жилье на вторичном рынке для улучшения жилищных условий семьям, признанным в установленном порядке нуждающимися в улучшении жилищных условий</t>
  </si>
  <si>
    <t>Жилье на вторичном рынке для улучшения жилищных условий семьям, признанным в установленном порядке нуждающимися в улучшении жилищных условий, в тоом числе:</t>
  </si>
  <si>
    <t xml:space="preserve">комнаты площадью 17,1 кв. в коммунальной квартире, расположенной по адресу:  1 квартал, дом 36, квартира  № 49 </t>
  </si>
  <si>
    <t>от  02.06.2015 № 880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</si>
</sst>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_р_."/>
    <numFmt numFmtId="170" formatCode="0.00000"/>
    <numFmt numFmtId="171" formatCode="0.0000"/>
    <numFmt numFmtId="172" formatCode="#,##0.000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168" fontId="1" fillId="0" borderId="1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view="pageBreakPreview" zoomScaleNormal="75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7.625" style="9" customWidth="1"/>
    <col min="2" max="2" width="41.75390625" style="9" customWidth="1"/>
    <col min="3" max="3" width="14.375" style="9" customWidth="1"/>
    <col min="4" max="4" width="17.625" style="9" customWidth="1"/>
    <col min="5" max="5" width="13.00390625" style="9" customWidth="1"/>
    <col min="6" max="6" width="17.25390625" style="9" customWidth="1"/>
    <col min="7" max="7" width="13.375" style="9" customWidth="1"/>
    <col min="8" max="8" width="16.125" style="9" customWidth="1"/>
    <col min="9" max="9" width="16.875" style="9" customWidth="1"/>
    <col min="10" max="10" width="28.75390625" style="9" customWidth="1"/>
    <col min="11" max="16384" width="9.125" style="9" customWidth="1"/>
  </cols>
  <sheetData>
    <row r="1" spans="1:10" ht="15.75">
      <c r="A1" s="2"/>
      <c r="B1" s="2"/>
      <c r="C1" s="2"/>
      <c r="D1" s="2"/>
      <c r="E1" s="2"/>
      <c r="F1" s="2"/>
      <c r="G1" s="2"/>
      <c r="H1" s="41" t="s">
        <v>41</v>
      </c>
      <c r="I1" s="41"/>
      <c r="J1" s="41"/>
    </row>
    <row r="2" spans="1:10" ht="15.75">
      <c r="A2" s="11"/>
      <c r="B2" s="7"/>
      <c r="C2" s="7"/>
      <c r="D2" s="7"/>
      <c r="E2" s="7"/>
      <c r="F2" s="7"/>
      <c r="G2" s="7"/>
      <c r="H2" s="41" t="s">
        <v>39</v>
      </c>
      <c r="I2" s="41"/>
      <c r="J2" s="41"/>
    </row>
    <row r="3" spans="1:10" ht="15.75">
      <c r="A3" s="5"/>
      <c r="B3" s="5"/>
      <c r="C3" s="5"/>
      <c r="D3" s="5"/>
      <c r="E3" s="5"/>
      <c r="F3" s="5"/>
      <c r="G3" s="5"/>
      <c r="H3" s="33" t="s">
        <v>50</v>
      </c>
      <c r="I3" s="33"/>
      <c r="J3" s="33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20.25">
      <c r="A5" s="42" t="s">
        <v>32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ht="17.25" customHeight="1">
      <c r="A6" s="37" t="s">
        <v>2</v>
      </c>
      <c r="B6" s="36" t="s">
        <v>0</v>
      </c>
      <c r="C6" s="36" t="s">
        <v>1</v>
      </c>
      <c r="D6" s="36" t="s">
        <v>8</v>
      </c>
      <c r="E6" s="36" t="s">
        <v>5</v>
      </c>
      <c r="F6" s="36"/>
      <c r="G6" s="36"/>
      <c r="H6" s="36"/>
      <c r="I6" s="36" t="s">
        <v>10</v>
      </c>
      <c r="J6" s="36" t="s">
        <v>11</v>
      </c>
    </row>
    <row r="7" spans="1:10" ht="25.5" customHeight="1">
      <c r="A7" s="37"/>
      <c r="B7" s="36"/>
      <c r="C7" s="36"/>
      <c r="D7" s="36"/>
      <c r="E7" s="36" t="s">
        <v>6</v>
      </c>
      <c r="F7" s="36" t="s">
        <v>9</v>
      </c>
      <c r="G7" s="36"/>
      <c r="H7" s="36" t="s">
        <v>7</v>
      </c>
      <c r="I7" s="36"/>
      <c r="J7" s="36"/>
    </row>
    <row r="8" spans="1:10" ht="58.5" customHeight="1">
      <c r="A8" s="37"/>
      <c r="B8" s="36"/>
      <c r="C8" s="36"/>
      <c r="D8" s="36"/>
      <c r="E8" s="36"/>
      <c r="F8" s="6" t="s">
        <v>3</v>
      </c>
      <c r="G8" s="6" t="s">
        <v>4</v>
      </c>
      <c r="H8" s="36"/>
      <c r="I8" s="36"/>
      <c r="J8" s="36"/>
    </row>
    <row r="9" spans="1:10" ht="17.2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2" ht="41.25" customHeight="1">
      <c r="A10" s="4" t="s">
        <v>26</v>
      </c>
      <c r="B10" s="12" t="s">
        <v>24</v>
      </c>
      <c r="C10" s="13" t="s">
        <v>15</v>
      </c>
      <c r="D10" s="14">
        <f>E10+F10+G10</f>
        <v>214700</v>
      </c>
      <c r="E10" s="13"/>
      <c r="F10" s="14">
        <f>F11+F15</f>
        <v>146722</v>
      </c>
      <c r="G10" s="14">
        <f>G11+G15+G19</f>
        <v>67978</v>
      </c>
      <c r="H10" s="13"/>
      <c r="I10" s="13"/>
      <c r="J10" s="13"/>
      <c r="K10" s="15">
        <v>214700</v>
      </c>
      <c r="L10" s="15"/>
    </row>
    <row r="11" spans="1:12" ht="32.25" customHeight="1">
      <c r="A11" s="40" t="s">
        <v>29</v>
      </c>
      <c r="B11" s="16" t="s">
        <v>16</v>
      </c>
      <c r="C11" s="13" t="s">
        <v>15</v>
      </c>
      <c r="D11" s="14">
        <f>SUM(D12:D14)</f>
        <v>186510</v>
      </c>
      <c r="E11" s="14"/>
      <c r="F11" s="13">
        <f>SUM(F12:F14)</f>
        <v>124200</v>
      </c>
      <c r="G11" s="14">
        <f>SUM(G12:G14)</f>
        <v>62310</v>
      </c>
      <c r="H11" s="13"/>
      <c r="I11" s="34" t="s">
        <v>14</v>
      </c>
      <c r="J11" s="24" t="s">
        <v>35</v>
      </c>
      <c r="K11" s="15"/>
      <c r="L11" s="15"/>
    </row>
    <row r="12" spans="1:12" ht="97.5" customHeight="1">
      <c r="A12" s="40"/>
      <c r="B12" s="16" t="s">
        <v>38</v>
      </c>
      <c r="C12" s="13">
        <v>2015</v>
      </c>
      <c r="D12" s="13">
        <f>SUM(E12:H12)</f>
        <v>6510</v>
      </c>
      <c r="E12" s="13"/>
      <c r="F12" s="13"/>
      <c r="G12" s="13">
        <v>6510</v>
      </c>
      <c r="H12" s="13"/>
      <c r="I12" s="34"/>
      <c r="J12" s="39"/>
      <c r="K12" s="15">
        <v>-950</v>
      </c>
      <c r="L12" s="15"/>
    </row>
    <row r="13" spans="1:14" s="10" customFormat="1" ht="30.75" customHeight="1">
      <c r="A13" s="40"/>
      <c r="B13" s="16" t="s">
        <v>21</v>
      </c>
      <c r="C13" s="12">
        <v>2016</v>
      </c>
      <c r="D13" s="13">
        <f>SUM(E13:H13)</f>
        <v>80000</v>
      </c>
      <c r="E13" s="12"/>
      <c r="F13" s="12">
        <v>55200</v>
      </c>
      <c r="G13" s="12">
        <v>24800</v>
      </c>
      <c r="H13" s="12"/>
      <c r="I13" s="34"/>
      <c r="J13" s="39"/>
      <c r="K13" s="15"/>
      <c r="L13" s="15"/>
      <c r="M13" s="9"/>
      <c r="N13" s="9"/>
    </row>
    <row r="14" spans="1:14" s="10" customFormat="1" ht="34.5" customHeight="1">
      <c r="A14" s="40"/>
      <c r="B14" s="16" t="s">
        <v>22</v>
      </c>
      <c r="C14" s="12">
        <v>2017</v>
      </c>
      <c r="D14" s="13">
        <f>SUM(E14:H14)</f>
        <v>100000</v>
      </c>
      <c r="E14" s="12"/>
      <c r="F14" s="12">
        <v>69000</v>
      </c>
      <c r="G14" s="12">
        <v>31000</v>
      </c>
      <c r="H14" s="12"/>
      <c r="I14" s="34"/>
      <c r="J14" s="25"/>
      <c r="K14" s="15"/>
      <c r="L14" s="15"/>
      <c r="M14" s="9"/>
      <c r="N14" s="9"/>
    </row>
    <row r="15" spans="1:14" s="10" customFormat="1" ht="48" customHeight="1">
      <c r="A15" s="36" t="s">
        <v>27</v>
      </c>
      <c r="B15" s="38" t="s">
        <v>40</v>
      </c>
      <c r="C15" s="13" t="s">
        <v>15</v>
      </c>
      <c r="D15" s="13">
        <f aca="true" t="shared" si="0" ref="D15:D25">E15+F15+G15</f>
        <v>26740</v>
      </c>
      <c r="E15" s="12"/>
      <c r="F15" s="12">
        <f>F16+F17+F18</f>
        <v>22522</v>
      </c>
      <c r="G15" s="12">
        <f>G16+G17+G18</f>
        <v>4218</v>
      </c>
      <c r="H15" s="12"/>
      <c r="I15" s="34" t="s">
        <v>31</v>
      </c>
      <c r="J15" s="38" t="s">
        <v>30</v>
      </c>
      <c r="K15" s="15">
        <f>G15-H15</f>
        <v>4218</v>
      </c>
      <c r="L15" s="15"/>
      <c r="M15" s="9"/>
      <c r="N15" s="9"/>
    </row>
    <row r="16" spans="1:14" s="10" customFormat="1" ht="52.5" customHeight="1">
      <c r="A16" s="36"/>
      <c r="B16" s="38"/>
      <c r="C16" s="12">
        <v>2015</v>
      </c>
      <c r="D16" s="13">
        <f t="shared" si="0"/>
        <v>26740</v>
      </c>
      <c r="E16" s="12"/>
      <c r="F16" s="12">
        <v>22522</v>
      </c>
      <c r="G16" s="12">
        <v>4218</v>
      </c>
      <c r="H16" s="12"/>
      <c r="I16" s="34"/>
      <c r="J16" s="38"/>
      <c r="K16" s="15">
        <v>-750</v>
      </c>
      <c r="L16" s="15"/>
      <c r="M16" s="9"/>
      <c r="N16" s="9"/>
    </row>
    <row r="17" spans="1:14" s="10" customFormat="1" ht="62.25" customHeight="1">
      <c r="A17" s="36"/>
      <c r="B17" s="38"/>
      <c r="C17" s="12">
        <v>2016</v>
      </c>
      <c r="D17" s="13">
        <f t="shared" si="0"/>
        <v>0</v>
      </c>
      <c r="E17" s="12"/>
      <c r="F17" s="12"/>
      <c r="G17" s="12">
        <v>0</v>
      </c>
      <c r="H17" s="12"/>
      <c r="I17" s="34"/>
      <c r="J17" s="38"/>
      <c r="K17" s="15"/>
      <c r="L17" s="15"/>
      <c r="M17" s="9"/>
      <c r="N17" s="9"/>
    </row>
    <row r="18" spans="1:14" s="10" customFormat="1" ht="47.25" customHeight="1">
      <c r="A18" s="36"/>
      <c r="B18" s="38"/>
      <c r="C18" s="12">
        <v>2017</v>
      </c>
      <c r="D18" s="13">
        <f t="shared" si="0"/>
        <v>0</v>
      </c>
      <c r="E18" s="12"/>
      <c r="F18" s="12"/>
      <c r="G18" s="12">
        <v>0</v>
      </c>
      <c r="H18" s="12"/>
      <c r="I18" s="34"/>
      <c r="J18" s="38"/>
      <c r="K18" s="15"/>
      <c r="L18" s="15"/>
      <c r="M18" s="9"/>
      <c r="N18" s="9"/>
    </row>
    <row r="19" spans="1:14" s="10" customFormat="1" ht="89.25" customHeight="1">
      <c r="A19" s="23" t="s">
        <v>37</v>
      </c>
      <c r="B19" s="21" t="s">
        <v>48</v>
      </c>
      <c r="C19" s="12" t="s">
        <v>15</v>
      </c>
      <c r="D19" s="13">
        <f t="shared" si="0"/>
        <v>1450</v>
      </c>
      <c r="E19" s="12"/>
      <c r="F19" s="12"/>
      <c r="G19" s="12">
        <f>G21+G22</f>
        <v>1450</v>
      </c>
      <c r="H19" s="12"/>
      <c r="I19" s="22"/>
      <c r="J19" s="28" t="s">
        <v>42</v>
      </c>
      <c r="K19" s="15"/>
      <c r="L19" s="15"/>
      <c r="M19" s="9"/>
      <c r="N19" s="9"/>
    </row>
    <row r="20" spans="1:14" s="10" customFormat="1" ht="130.5" customHeight="1">
      <c r="A20" s="23"/>
      <c r="B20" s="21" t="s">
        <v>44</v>
      </c>
      <c r="C20" s="12">
        <v>2015</v>
      </c>
      <c r="D20" s="13">
        <f t="shared" si="0"/>
        <v>1450</v>
      </c>
      <c r="E20" s="12"/>
      <c r="F20" s="12"/>
      <c r="G20" s="12">
        <f>G21+G22</f>
        <v>1450</v>
      </c>
      <c r="H20" s="12"/>
      <c r="I20" s="22" t="s">
        <v>46</v>
      </c>
      <c r="J20" s="29"/>
      <c r="K20" s="15"/>
      <c r="L20" s="15"/>
      <c r="M20" s="9"/>
      <c r="N20" s="9"/>
    </row>
    <row r="21" spans="1:14" s="10" customFormat="1" ht="85.5" customHeight="1">
      <c r="A21" s="23"/>
      <c r="B21" s="21" t="s">
        <v>45</v>
      </c>
      <c r="C21" s="12">
        <v>2015</v>
      </c>
      <c r="D21" s="13">
        <f t="shared" si="0"/>
        <v>700</v>
      </c>
      <c r="E21" s="12"/>
      <c r="F21" s="12"/>
      <c r="G21" s="12">
        <v>700</v>
      </c>
      <c r="H21" s="12"/>
      <c r="I21" s="22" t="s">
        <v>46</v>
      </c>
      <c r="J21" s="29"/>
      <c r="K21" s="15"/>
      <c r="L21" s="15"/>
      <c r="M21" s="9"/>
      <c r="N21" s="9"/>
    </row>
    <row r="22" spans="1:14" s="10" customFormat="1" ht="65.25" customHeight="1">
      <c r="A22" s="23"/>
      <c r="B22" s="21" t="s">
        <v>49</v>
      </c>
      <c r="C22" s="12">
        <v>2015</v>
      </c>
      <c r="D22" s="13">
        <f t="shared" si="0"/>
        <v>750</v>
      </c>
      <c r="E22" s="12"/>
      <c r="F22" s="12"/>
      <c r="G22" s="12">
        <v>750</v>
      </c>
      <c r="H22" s="12"/>
      <c r="I22" s="22" t="s">
        <v>46</v>
      </c>
      <c r="J22" s="29"/>
      <c r="K22" s="15"/>
      <c r="L22" s="15"/>
      <c r="M22" s="9"/>
      <c r="N22" s="9"/>
    </row>
    <row r="23" spans="1:14" s="10" customFormat="1" ht="52.5" customHeight="1">
      <c r="A23" s="31"/>
      <c r="B23" s="24" t="s">
        <v>47</v>
      </c>
      <c r="C23" s="12">
        <v>2016</v>
      </c>
      <c r="D23" s="13">
        <f t="shared" si="0"/>
        <v>0</v>
      </c>
      <c r="E23" s="12"/>
      <c r="F23" s="12"/>
      <c r="G23" s="12">
        <v>0</v>
      </c>
      <c r="H23" s="12"/>
      <c r="I23" s="26" t="s">
        <v>43</v>
      </c>
      <c r="J23" s="29"/>
      <c r="K23" s="15"/>
      <c r="L23" s="15"/>
      <c r="M23" s="9"/>
      <c r="N23" s="9"/>
    </row>
    <row r="24" spans="1:14" s="10" customFormat="1" ht="27.75" customHeight="1">
      <c r="A24" s="32"/>
      <c r="B24" s="25"/>
      <c r="C24" s="12">
        <v>2017</v>
      </c>
      <c r="D24" s="13">
        <f t="shared" si="0"/>
        <v>0</v>
      </c>
      <c r="E24" s="12"/>
      <c r="F24" s="12"/>
      <c r="G24" s="12">
        <v>0</v>
      </c>
      <c r="H24" s="12"/>
      <c r="I24" s="27"/>
      <c r="J24" s="30"/>
      <c r="K24" s="15"/>
      <c r="L24" s="15"/>
      <c r="M24" s="9"/>
      <c r="N24" s="9"/>
    </row>
    <row r="25" spans="1:14" s="10" customFormat="1" ht="36.75" customHeight="1">
      <c r="A25" s="6" t="s">
        <v>25</v>
      </c>
      <c r="B25" s="12" t="s">
        <v>28</v>
      </c>
      <c r="C25" s="12" t="s">
        <v>18</v>
      </c>
      <c r="D25" s="13">
        <f t="shared" si="0"/>
        <v>204000</v>
      </c>
      <c r="E25" s="12"/>
      <c r="F25" s="12">
        <f>F26</f>
        <v>136000</v>
      </c>
      <c r="G25" s="12">
        <f>G26</f>
        <v>68000</v>
      </c>
      <c r="H25" s="12"/>
      <c r="I25" s="12"/>
      <c r="J25" s="16"/>
      <c r="K25" s="15"/>
      <c r="L25" s="15"/>
      <c r="M25" s="9"/>
      <c r="N25" s="9"/>
    </row>
    <row r="26" spans="1:14" s="10" customFormat="1" ht="34.5" customHeight="1">
      <c r="A26" s="36" t="s">
        <v>33</v>
      </c>
      <c r="B26" s="16" t="s">
        <v>17</v>
      </c>
      <c r="C26" s="12" t="s">
        <v>18</v>
      </c>
      <c r="D26" s="13">
        <f>SUM(D27:D29)</f>
        <v>204000</v>
      </c>
      <c r="E26" s="12"/>
      <c r="F26" s="12">
        <f>SUM(F27:F29)</f>
        <v>136000</v>
      </c>
      <c r="G26" s="12">
        <f>SUM(G27:G29)</f>
        <v>68000</v>
      </c>
      <c r="H26" s="12"/>
      <c r="I26" s="34" t="s">
        <v>12</v>
      </c>
      <c r="J26" s="35" t="s">
        <v>36</v>
      </c>
      <c r="K26" s="15"/>
      <c r="L26" s="15"/>
      <c r="M26" s="9"/>
      <c r="N26" s="9"/>
    </row>
    <row r="27" spans="1:14" s="10" customFormat="1" ht="51.75" customHeight="1">
      <c r="A27" s="36"/>
      <c r="B27" s="16" t="s">
        <v>20</v>
      </c>
      <c r="C27" s="12">
        <v>2018</v>
      </c>
      <c r="D27" s="13">
        <f>SUM(E27:H27)</f>
        <v>5000</v>
      </c>
      <c r="E27" s="12"/>
      <c r="F27" s="12"/>
      <c r="G27" s="12">
        <v>5000</v>
      </c>
      <c r="H27" s="12"/>
      <c r="I27" s="34"/>
      <c r="J27" s="35"/>
      <c r="K27" s="15"/>
      <c r="L27" s="15"/>
      <c r="M27" s="9"/>
      <c r="N27" s="9"/>
    </row>
    <row r="28" spans="1:14" s="10" customFormat="1" ht="40.5" customHeight="1">
      <c r="A28" s="36"/>
      <c r="B28" s="16" t="s">
        <v>21</v>
      </c>
      <c r="C28" s="12">
        <v>2019</v>
      </c>
      <c r="D28" s="13">
        <f>SUM(E28:H28)</f>
        <v>88000</v>
      </c>
      <c r="E28" s="12"/>
      <c r="F28" s="12">
        <v>60000</v>
      </c>
      <c r="G28" s="12">
        <v>28000</v>
      </c>
      <c r="H28" s="12"/>
      <c r="I28" s="34"/>
      <c r="J28" s="35"/>
      <c r="K28" s="15"/>
      <c r="L28" s="15"/>
      <c r="M28" s="9"/>
      <c r="N28" s="9"/>
    </row>
    <row r="29" spans="1:14" s="10" customFormat="1" ht="36" customHeight="1">
      <c r="A29" s="36"/>
      <c r="B29" s="16" t="s">
        <v>23</v>
      </c>
      <c r="C29" s="12">
        <v>2020</v>
      </c>
      <c r="D29" s="13">
        <f>SUM(E29:H29)</f>
        <v>111000</v>
      </c>
      <c r="E29" s="12"/>
      <c r="F29" s="12">
        <v>76000</v>
      </c>
      <c r="G29" s="12">
        <v>35000</v>
      </c>
      <c r="H29" s="12"/>
      <c r="I29" s="34"/>
      <c r="J29" s="35"/>
      <c r="K29" s="15"/>
      <c r="L29" s="15"/>
      <c r="M29" s="9"/>
      <c r="N29" s="9"/>
    </row>
    <row r="30" spans="1:14" s="10" customFormat="1" ht="28.5" customHeight="1">
      <c r="A30" s="36"/>
      <c r="B30" s="35" t="s">
        <v>19</v>
      </c>
      <c r="C30" s="12">
        <v>2015</v>
      </c>
      <c r="D30" s="12">
        <f>E30+F30+G30</f>
        <v>34700</v>
      </c>
      <c r="E30" s="12">
        <f>E12</f>
        <v>0</v>
      </c>
      <c r="F30" s="12">
        <f>F12+F16+F20</f>
        <v>22522</v>
      </c>
      <c r="G30" s="12">
        <f>G12+G16+G20</f>
        <v>12178</v>
      </c>
      <c r="H30" s="12"/>
      <c r="I30" s="34"/>
      <c r="J30" s="17"/>
      <c r="K30" s="15">
        <v>34700</v>
      </c>
      <c r="L30" s="15">
        <v>22522</v>
      </c>
      <c r="M30" s="9">
        <v>12178</v>
      </c>
      <c r="N30" s="9"/>
    </row>
    <row r="31" spans="1:14" s="10" customFormat="1" ht="28.5" customHeight="1">
      <c r="A31" s="36"/>
      <c r="B31" s="35"/>
      <c r="C31" s="12">
        <v>2016</v>
      </c>
      <c r="D31" s="12">
        <f>D13</f>
        <v>80000</v>
      </c>
      <c r="E31" s="12">
        <f>E13</f>
        <v>0</v>
      </c>
      <c r="F31" s="12">
        <f>F13</f>
        <v>55200</v>
      </c>
      <c r="G31" s="12">
        <f>G13+G17+G24</f>
        <v>24800</v>
      </c>
      <c r="H31" s="12"/>
      <c r="I31" s="34"/>
      <c r="J31" s="17"/>
      <c r="K31" s="15"/>
      <c r="L31" s="15"/>
      <c r="M31" s="9"/>
      <c r="N31" s="9"/>
    </row>
    <row r="32" spans="1:14" s="10" customFormat="1" ht="28.5" customHeight="1">
      <c r="A32" s="36"/>
      <c r="B32" s="35"/>
      <c r="C32" s="12">
        <v>2017</v>
      </c>
      <c r="D32" s="12">
        <f>D14</f>
        <v>100000</v>
      </c>
      <c r="E32" s="12">
        <f>E14</f>
        <v>0</v>
      </c>
      <c r="F32" s="12">
        <f>F14</f>
        <v>69000</v>
      </c>
      <c r="G32" s="12">
        <f>G14+G18+G23</f>
        <v>31000</v>
      </c>
      <c r="H32" s="12"/>
      <c r="I32" s="34"/>
      <c r="J32" s="17"/>
      <c r="K32" s="15"/>
      <c r="L32" s="15"/>
      <c r="M32" s="9"/>
      <c r="N32" s="9"/>
    </row>
    <row r="33" spans="1:14" s="10" customFormat="1" ht="28.5" customHeight="1">
      <c r="A33" s="36"/>
      <c r="B33" s="35"/>
      <c r="C33" s="12">
        <v>2018</v>
      </c>
      <c r="D33" s="12">
        <f>D27</f>
        <v>5000</v>
      </c>
      <c r="E33" s="12">
        <f aca="true" t="shared" si="1" ref="D33:G35">E27</f>
        <v>0</v>
      </c>
      <c r="F33" s="12">
        <f>F27</f>
        <v>0</v>
      </c>
      <c r="G33" s="12">
        <f>G27</f>
        <v>5000</v>
      </c>
      <c r="H33" s="12"/>
      <c r="I33" s="34"/>
      <c r="J33" s="17"/>
      <c r="K33" s="15"/>
      <c r="L33" s="15"/>
      <c r="M33" s="9"/>
      <c r="N33" s="9"/>
    </row>
    <row r="34" spans="1:14" s="10" customFormat="1" ht="28.5" customHeight="1">
      <c r="A34" s="36"/>
      <c r="B34" s="35"/>
      <c r="C34" s="12">
        <v>2019</v>
      </c>
      <c r="D34" s="12">
        <f t="shared" si="1"/>
        <v>88000</v>
      </c>
      <c r="E34" s="12">
        <f t="shared" si="1"/>
        <v>0</v>
      </c>
      <c r="F34" s="12">
        <f t="shared" si="1"/>
        <v>60000</v>
      </c>
      <c r="G34" s="12">
        <f t="shared" si="1"/>
        <v>28000</v>
      </c>
      <c r="H34" s="12"/>
      <c r="I34" s="34"/>
      <c r="J34" s="17"/>
      <c r="K34" s="15"/>
      <c r="L34" s="15"/>
      <c r="M34" s="9"/>
      <c r="N34" s="9"/>
    </row>
    <row r="35" spans="1:14" s="10" customFormat="1" ht="28.5" customHeight="1">
      <c r="A35" s="36"/>
      <c r="B35" s="35"/>
      <c r="C35" s="12">
        <v>2020</v>
      </c>
      <c r="D35" s="12">
        <f t="shared" si="1"/>
        <v>111000</v>
      </c>
      <c r="E35" s="12">
        <f t="shared" si="1"/>
        <v>0</v>
      </c>
      <c r="F35" s="12">
        <f t="shared" si="1"/>
        <v>76000</v>
      </c>
      <c r="G35" s="12">
        <f>G29</f>
        <v>35000</v>
      </c>
      <c r="H35" s="12"/>
      <c r="I35" s="34"/>
      <c r="J35" s="17"/>
      <c r="K35" s="15"/>
      <c r="L35" s="15"/>
      <c r="M35" s="9"/>
      <c r="N35" s="9"/>
    </row>
    <row r="36" spans="1:13" ht="24.75" customHeight="1">
      <c r="A36" s="36"/>
      <c r="B36" s="35"/>
      <c r="C36" s="13" t="s">
        <v>13</v>
      </c>
      <c r="D36" s="12">
        <f>SUM(D30:D35)</f>
        <v>418700</v>
      </c>
      <c r="E36" s="12">
        <f>SUM(E30:E35)</f>
        <v>0</v>
      </c>
      <c r="F36" s="12">
        <f>SUM(F30:F35)</f>
        <v>282722</v>
      </c>
      <c r="G36" s="12">
        <f>SUM(G30:G35)</f>
        <v>135978</v>
      </c>
      <c r="H36" s="12"/>
      <c r="I36" s="34"/>
      <c r="J36" s="17"/>
      <c r="K36" s="15">
        <v>417700</v>
      </c>
      <c r="L36" s="15">
        <v>282722</v>
      </c>
      <c r="M36" s="9">
        <v>135978</v>
      </c>
    </row>
    <row r="37" spans="1:12" ht="16.5" customHeight="1">
      <c r="A37" s="8"/>
      <c r="B37" s="18"/>
      <c r="C37" s="18"/>
      <c r="D37" s="19"/>
      <c r="E37" s="19"/>
      <c r="F37" s="19"/>
      <c r="G37" s="19"/>
      <c r="H37" s="19"/>
      <c r="I37" s="18"/>
      <c r="J37" s="19"/>
      <c r="K37" s="15"/>
      <c r="L37" s="15"/>
    </row>
    <row r="38" spans="1:12" ht="12.75">
      <c r="A38" s="8"/>
      <c r="B38" s="20" t="s">
        <v>34</v>
      </c>
      <c r="C38" s="18"/>
      <c r="D38" s="19"/>
      <c r="E38" s="19"/>
      <c r="F38" s="19"/>
      <c r="G38" s="19"/>
      <c r="H38" s="19"/>
      <c r="I38" s="18"/>
      <c r="J38" s="19"/>
      <c r="K38" s="15"/>
      <c r="L38" s="15"/>
    </row>
    <row r="39" spans="1:10" ht="12.75">
      <c r="A39" s="8"/>
      <c r="B39" s="8"/>
      <c r="C39" s="2"/>
      <c r="D39" s="3"/>
      <c r="E39" s="1"/>
      <c r="F39" s="1"/>
      <c r="G39" s="1"/>
      <c r="H39" s="1"/>
      <c r="I39" s="2"/>
      <c r="J39" s="1"/>
    </row>
    <row r="40" spans="1:10" ht="12.75">
      <c r="A40" s="8"/>
      <c r="B40" s="8"/>
      <c r="C40" s="2"/>
      <c r="D40" s="3"/>
      <c r="E40" s="1"/>
      <c r="F40" s="1"/>
      <c r="G40" s="1"/>
      <c r="H40" s="1"/>
      <c r="I40" s="2"/>
      <c r="J40" s="1"/>
    </row>
    <row r="41" spans="1:10" ht="12.75">
      <c r="A41" s="8"/>
      <c r="B41" s="8"/>
      <c r="C41" s="2"/>
      <c r="D41" s="3"/>
      <c r="E41" s="1"/>
      <c r="F41" s="1"/>
      <c r="G41" s="1"/>
      <c r="H41" s="1"/>
      <c r="I41" s="2"/>
      <c r="J41" s="1"/>
    </row>
    <row r="42" spans="1:10" ht="12.75">
      <c r="A42" s="8"/>
      <c r="B42" s="8"/>
      <c r="C42" s="2"/>
      <c r="D42" s="3"/>
      <c r="E42" s="1"/>
      <c r="F42" s="1"/>
      <c r="G42" s="1"/>
      <c r="H42" s="1"/>
      <c r="I42" s="2"/>
      <c r="J42" s="1"/>
    </row>
  </sheetData>
  <sheetProtection/>
  <mergeCells count="30">
    <mergeCell ref="A15:A18"/>
    <mergeCell ref="H1:J1"/>
    <mergeCell ref="H2:J2"/>
    <mergeCell ref="J6:J8"/>
    <mergeCell ref="E6:H6"/>
    <mergeCell ref="A5:J5"/>
    <mergeCell ref="H7:H8"/>
    <mergeCell ref="F7:G7"/>
    <mergeCell ref="B6:B8"/>
    <mergeCell ref="I6:I8"/>
    <mergeCell ref="B30:B36"/>
    <mergeCell ref="J26:J29"/>
    <mergeCell ref="A26:A36"/>
    <mergeCell ref="I30:I36"/>
    <mergeCell ref="A6:A8"/>
    <mergeCell ref="I15:I18"/>
    <mergeCell ref="I11:I14"/>
    <mergeCell ref="C6:C8"/>
    <mergeCell ref="J15:J18"/>
    <mergeCell ref="D6:D8"/>
    <mergeCell ref="B23:B24"/>
    <mergeCell ref="I23:I24"/>
    <mergeCell ref="J19:J24"/>
    <mergeCell ref="A23:A24"/>
    <mergeCell ref="H3:J3"/>
    <mergeCell ref="I26:I29"/>
    <mergeCell ref="E7:E8"/>
    <mergeCell ref="B15:B18"/>
    <mergeCell ref="J11:J14"/>
    <mergeCell ref="A11:A14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PLAN</cp:lastModifiedBy>
  <cp:lastPrinted>2015-05-28T11:43:37Z</cp:lastPrinted>
  <dcterms:created xsi:type="dcterms:W3CDTF">2013-02-05T10:52:46Z</dcterms:created>
  <dcterms:modified xsi:type="dcterms:W3CDTF">2015-06-04T10:11:25Z</dcterms:modified>
  <cp:category/>
  <cp:version/>
  <cp:contentType/>
  <cp:contentStatus/>
</cp:coreProperties>
</file>