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1"/>
  </bookViews>
  <sheets>
    <sheet name="Прил.№1." sheetId="1" r:id="rId1"/>
    <sheet name="Прил.№2." sheetId="2" r:id="rId2"/>
    <sheet name="Прил.№3." sheetId="3" r:id="rId3"/>
    <sheet name="Прил.№4" sheetId="4" r:id="rId4"/>
    <sheet name="Прил.№5" sheetId="5" r:id="rId5"/>
    <sheet name="Прил.№6" sheetId="6" r:id="rId6"/>
  </sheets>
  <definedNames>
    <definedName name="_xlnm.Print_Area" localSheetId="0">'Прил.№1.'!$A$1:$L$55</definedName>
    <definedName name="_xlnm.Print_Area" localSheetId="1">'Прил.№2.'!$A$1:$M$122</definedName>
    <definedName name="_xlnm.Print_Area" localSheetId="2">'Прил.№3.'!$A$1:$J$21</definedName>
    <definedName name="_xlnm.Print_Area" localSheetId="3">'Прил.№4'!$A$1:$M$37</definedName>
    <definedName name="_xlnm.Print_Area" localSheetId="4">'Прил.№5'!$A$1:$J$81</definedName>
    <definedName name="_xlnm.Print_Area" localSheetId="5">'Прил.№6'!$A$1:$J$36</definedName>
  </definedNames>
  <calcPr fullCalcOnLoad="1"/>
</workbook>
</file>

<file path=xl/sharedStrings.xml><?xml version="1.0" encoding="utf-8"?>
<sst xmlns="http://schemas.openxmlformats.org/spreadsheetml/2006/main" count="643" uniqueCount="292">
  <si>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</si>
  <si>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</si>
  <si>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</si>
  <si>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</si>
  <si>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</si>
  <si>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</si>
  <si>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</si>
  <si>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</si>
  <si>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</si>
  <si>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</si>
  <si>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</si>
  <si>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</si>
  <si>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</si>
  <si>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</si>
  <si>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</si>
  <si>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</si>
  <si>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</si>
  <si>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</si>
  <si>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</si>
  <si>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</si>
  <si>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</si>
  <si>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</si>
  <si>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</si>
  <si>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</si>
  <si>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</si>
  <si>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</si>
  <si>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</si>
  <si>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</si>
  <si>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</si>
  <si>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</si>
  <si>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</si>
  <si>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</si>
  <si>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</si>
  <si>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</si>
  <si>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</si>
  <si>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</si>
  <si>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Обслуживание наружного освещения</t>
  </si>
  <si>
    <t xml:space="preserve">                                                                                                        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</si>
  <si>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</si>
  <si>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</si>
  <si>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</si>
  <si>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</si>
  <si>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</si>
  <si>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работ.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</si>
  <si>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</si>
  <si>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</si>
  <si>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</si>
  <si>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</si>
  <si>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 xml:space="preserve"> МКУ "Дорожник"</t>
  </si>
  <si>
    <t>Уборка снега на территории ГСК ЗАТО г. Радужный</t>
  </si>
  <si>
    <t>1.5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</si>
  <si>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</si>
  <si>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</si>
  <si>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1.1.2</t>
  </si>
  <si>
    <t>Стоимость потребленной электроэнергии</t>
  </si>
  <si>
    <t>Мероприятия: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</si>
  <si>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</si>
  <si>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</si>
  <si>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</si>
  <si>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 xml:space="preserve"> Ремонт автомобильных дорог и проездов к дворовым территориям многоквартирных домов (ямочный ремонт)</t>
  </si>
  <si>
    <t>Цель: повышение уровня благоустройства города и обеспечение уровня безопасности дорожного движения</t>
  </si>
  <si>
    <t>к подпрограмме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</si>
  <si>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</si>
  <si>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</si>
  <si>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r>
      <t xml:space="preserve">        </t>
    </r>
    <r>
      <rPr>
        <sz val="12"/>
        <rFont val="Times New Roman"/>
        <family val="1"/>
      </rPr>
      <t>Приложение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</si>
  <si>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</t>
  </si>
  <si>
    <t>2017 год</t>
  </si>
  <si>
    <t>2018 год</t>
  </si>
  <si>
    <t>2019 год</t>
  </si>
  <si>
    <t>2017-2019 гг.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</si>
  <si>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</si>
  <si>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</si>
  <si>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</si>
  <si>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</si>
  <si>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</si>
  <si>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</si>
  <si>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</si>
  <si>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</si>
  <si>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</si>
  <si>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>Покос травы</t>
  </si>
  <si>
    <t>Улучшение экологической и эстетической обстановки в городе</t>
  </si>
  <si>
    <t>Ремонт и содеожание улично-дорожной сети и объектов благоустройства: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</si>
  <si>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</si>
  <si>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</si>
  <si>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</si>
  <si>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</si>
  <si>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</si>
  <si>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</si>
  <si>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</si>
  <si>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</si>
  <si>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</si>
  <si>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</si>
  <si>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</si>
  <si>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</si>
  <si>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</si>
  <si>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</si>
  <si>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</si>
  <si>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</si>
  <si>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</si>
  <si>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3.</t>
  </si>
  <si>
    <t>Обустройство МБУК "Парк культуры и отдыха"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</si>
  <si>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</si>
  <si>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</si>
  <si>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</si>
  <si>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</si>
  <si>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</si>
  <si>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</si>
  <si>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Текущий ремонт автомобильной дороги от перекрестка у офиса ЗАО "Электон" через 16 квартал до автомобильной дороги Буланово-Собинка (вырубка кустарника на участке автомобильной дороги от ПК00+00 до ПК23+00)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</si>
  <si>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</si>
  <si>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</si>
  <si>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</si>
  <si>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</si>
  <si>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</si>
  <si>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</si>
  <si>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</si>
  <si>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</si>
  <si>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</si>
  <si>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</si>
  <si>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</si>
  <si>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Установка малых форм на территории МБУК ПКиО ЗАТО г.Радужный Владимирской области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</si>
  <si>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</si>
  <si>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</si>
  <si>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</si>
  <si>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</si>
  <si>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</si>
  <si>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</si>
  <si>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</si>
  <si>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Перенос памятного камня на остановке "Морская"</t>
  </si>
  <si>
    <t>Разработка проектной документации на ремонт автомобильной дороги в промышленной зоне в 17 квартале</t>
  </si>
  <si>
    <t>1.8</t>
  </si>
  <si>
    <t>1.9</t>
  </si>
  <si>
    <t>Установка лавочек и урн на территории города вдоль пешеходных дорожек</t>
  </si>
  <si>
    <t>Мероприятия по благоустройству дворовых территорий ЗАТО г.Радужный</t>
  </si>
  <si>
    <t>Ремонт асфальтового покрытия, разметка парковочных мест для инвалидов и маломобильных групп населения, установка (замена) лавочек и урн на придомовых территориях 16 многоквартирных домов, расположенных по адресу:</t>
  </si>
  <si>
    <t xml:space="preserve"> МКУ "ГКМХ"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</si>
  <si>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</si>
  <si>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</si>
  <si>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</si>
  <si>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</si>
  <si>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</si>
  <si>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</si>
  <si>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</si>
  <si>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</si>
  <si>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Ремонт асфальтового покрытия,  разметка  парковочных мест для инвалидов и маломобильных групп населения, установка (замена) лавочек и урн на придомовых территориях, в том числе на придомовых территориях  16 многоквартирных домов, расположенных по адресу:</t>
  </si>
  <si>
    <t>1.2.1.</t>
  </si>
  <si>
    <t xml:space="preserve">1 квартал, дом №№ 2, 7, г. Радужный </t>
  </si>
  <si>
    <t>1.2.3.</t>
  </si>
  <si>
    <t xml:space="preserve">1 квартал, дом №№ 10,11, 12, 12"а" г. Радужный </t>
  </si>
  <si>
    <t>1.2.4.</t>
  </si>
  <si>
    <t xml:space="preserve">1 квартал, дом № 20, г. Радужный </t>
  </si>
  <si>
    <t>1.2.5.</t>
  </si>
  <si>
    <t xml:space="preserve">1 квартал, дом № 21, г. Радужный </t>
  </si>
  <si>
    <t>1.2.6.</t>
  </si>
  <si>
    <t xml:space="preserve">1 квартал, дом № 24, г. Радужный </t>
  </si>
  <si>
    <t>1.2.7.</t>
  </si>
  <si>
    <t xml:space="preserve">1 квартал, дом № 25, г. Радужный </t>
  </si>
  <si>
    <t>1.2.8.</t>
  </si>
  <si>
    <t xml:space="preserve">1 квартал, дом № 33, г. Радужный </t>
  </si>
  <si>
    <t>1.2.9.</t>
  </si>
  <si>
    <t xml:space="preserve">3 квартал, дом № № 16,17, г. Радужный </t>
  </si>
  <si>
    <t>1.2.10.</t>
  </si>
  <si>
    <t xml:space="preserve">3 квартал, дом № 17 "а", г. Радужный </t>
  </si>
  <si>
    <t>1.2.11.</t>
  </si>
  <si>
    <t xml:space="preserve">3 квартал, дом № 20, г. Радужный </t>
  </si>
  <si>
    <t>1.2.12.</t>
  </si>
  <si>
    <t xml:space="preserve">3 квартал, дом № 29, г. Радужный </t>
  </si>
  <si>
    <t>Ремонт  асфальтового покрытия,  разметка  парковочных мест для инвалидов и маломобильных групп населения, установка (замена) лавочек  и урн на  придомовых территориях,   в том числе  на придомовых территориях  15 многоквартирных домов, расположенных по адресу:</t>
  </si>
  <si>
    <t>1.3.1.</t>
  </si>
  <si>
    <t xml:space="preserve">1 квартал, дом № 6, г. Радужный </t>
  </si>
  <si>
    <t>1.3.2.</t>
  </si>
  <si>
    <t xml:space="preserve">1 квартал, дом №№ 1,  8, г. Радужный </t>
  </si>
  <si>
    <t>1.3.3.</t>
  </si>
  <si>
    <t xml:space="preserve">1 квартал, дом №№ 13, 14, г. Радужный </t>
  </si>
  <si>
    <t>1.3.4.</t>
  </si>
  <si>
    <t xml:space="preserve">1 квартал, дом № 18, г. Радужный </t>
  </si>
  <si>
    <t>1.3.5.</t>
  </si>
  <si>
    <t xml:space="preserve">1 квартал, дом № 32, г. Радужный </t>
  </si>
  <si>
    <t>1.3.6.</t>
  </si>
  <si>
    <t xml:space="preserve">3 квартал, дом №№ 12,13, 14  г. Радужный </t>
  </si>
  <si>
    <t>1.3.7.</t>
  </si>
  <si>
    <t xml:space="preserve">3 квартал, дом № 15, г. Радужный </t>
  </si>
  <si>
    <t>1.3.8.</t>
  </si>
  <si>
    <t>8 квартал, дом № 4, г. Радужный</t>
  </si>
  <si>
    <t>1.3.9.</t>
  </si>
  <si>
    <t>8 квартал, дом №№ 6/1,6/2,  г. Радужный</t>
  </si>
  <si>
    <t>1.3.10.</t>
  </si>
  <si>
    <t>8 квартал, дом № 8, г. Радужный</t>
  </si>
  <si>
    <t>Ремонт  асфальтового покрытия,  разметка  парковочных мест для инвалидов и маломобильных групп населения, установка (замена) лавочек  и урн на  придомовых территориях,   в том числе  на придомовых территориях  12 многоквартирных домов, расположенных по адресу:</t>
  </si>
  <si>
    <t>1.4.1.</t>
  </si>
  <si>
    <t xml:space="preserve">1 квартал, дом № № 3, 4, г. Радужный </t>
  </si>
  <si>
    <t>1.4.2.</t>
  </si>
  <si>
    <t xml:space="preserve">1 квартал, дом № 5, г. Радужный </t>
  </si>
  <si>
    <t>1.4.3.</t>
  </si>
  <si>
    <t xml:space="preserve">1 квартал, дом № 9, г. Радужный </t>
  </si>
  <si>
    <t>1.4.4.</t>
  </si>
  <si>
    <t xml:space="preserve">1 квартал, дом № 34, г. Радужный </t>
  </si>
  <si>
    <t>1.4.5.</t>
  </si>
  <si>
    <t xml:space="preserve">3 квартал, дом №  2, 3, г. Радужный </t>
  </si>
  <si>
    <t>1.4.6.</t>
  </si>
  <si>
    <t xml:space="preserve">3квартал, дом № 4, г. Радужный </t>
  </si>
  <si>
    <t>1.4.7.</t>
  </si>
  <si>
    <t xml:space="preserve">3 квартал, дом №№  5, 6, г. Радужный </t>
  </si>
  <si>
    <t>1.4.8.</t>
  </si>
  <si>
    <t xml:space="preserve">3 квартал, дом № 7, 35"а", г. Радужный </t>
  </si>
  <si>
    <t>1.5.1.</t>
  </si>
  <si>
    <t xml:space="preserve">1 квартал, дом №  29, г. Радужный </t>
  </si>
  <si>
    <t>1.5.2.</t>
  </si>
  <si>
    <t xml:space="preserve">3квартал, дом № 8, г. Радужный </t>
  </si>
  <si>
    <t>1.5.3.</t>
  </si>
  <si>
    <t xml:space="preserve">3 квартал, дом № 9, г. Радужный </t>
  </si>
  <si>
    <t>1.5.4.</t>
  </si>
  <si>
    <t xml:space="preserve">3 квартал, дом № 10, г. Радужный </t>
  </si>
  <si>
    <t>1.5.5.</t>
  </si>
  <si>
    <t xml:space="preserve">3 квартал, дом № 19, г. Радужный </t>
  </si>
  <si>
    <t>1.5.6.</t>
  </si>
  <si>
    <t xml:space="preserve">3 квартал, дом № 21, г. Радужный </t>
  </si>
  <si>
    <t>1.5.7.</t>
  </si>
  <si>
    <t xml:space="preserve">3 квартал, дом № 23, г. Радужный </t>
  </si>
  <si>
    <t>1.5.8.</t>
  </si>
  <si>
    <t xml:space="preserve">3 квартал, дом № 26, г. Радужный </t>
  </si>
  <si>
    <t>1.5.9.</t>
  </si>
  <si>
    <t xml:space="preserve">3 квартал, дом № 28, г. Радужный </t>
  </si>
  <si>
    <t>1.5.10.</t>
  </si>
  <si>
    <t xml:space="preserve">3 квартал, дом №№  33,34,35 ,  г. Радужный </t>
  </si>
  <si>
    <t xml:space="preserve">2. Мероприятия по благоустройству общественных территорий ЗАТО г. Радужный </t>
  </si>
  <si>
    <t>Ремонт  твердого тротуарной плитки покрытия (тротуарной плитки),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</si>
  <si>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Сквер "Морской" в 3 квартале</t>
  </si>
  <si>
    <t>2018-2022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</si>
  <si>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</si>
  <si>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</si>
  <si>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</si>
  <si>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</si>
  <si>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2.3.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</si>
  <si>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</si>
  <si>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2.3.1.</t>
  </si>
  <si>
    <t>Площадь  у МСДЦ "Отражение" в 1 квартале</t>
  </si>
  <si>
    <t>Количество благоустроенных дворовых территорий  16;                                          Доля благоустроенных дворовых  территорий от общего количества дворовых территорий 21,6%</t>
  </si>
  <si>
    <t>Количество благоустроенных дворовых территорий  15;                                          Доля благоустроенных дворовых  территорий от общего количества дворовых территорий 20,2%</t>
  </si>
  <si>
    <t>Количество благоустроенных дворовых территорий  12;                                          Доля благоустроенных дворовых  территорий от общего количества дворовых территорий 16,2%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</si>
  <si>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- 17%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</si>
  <si>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</si>
  <si>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</si>
  <si>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</si>
  <si>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</si>
  <si>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</si>
  <si>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</si>
  <si>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</si>
  <si>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</si>
  <si>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</si>
  <si>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Мероприятия подпрограммы "Содержание дорог и объектов благоустройства "</t>
  </si>
  <si>
    <t>Мероприятия подпрограммы "Техническое обслуживание, ремонт и модернизация уличного освещения"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</si>
  <si>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</si>
  <si>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Мероприятия подпрограммы  "Формирование комфортной городской среды"</t>
  </si>
  <si>
    <t>Мероприятия подпрограммы "Ведомственная программа "Ямочный ремонт, сезонные работы по благоустройству города"</t>
  </si>
  <si>
    <t>1.10</t>
  </si>
  <si>
    <t>Окраска объектов благоустройства на территории ЗАТО г.Радужный Владимирской области</t>
  </si>
  <si>
    <t>2.4</t>
  </si>
  <si>
    <t>Ремонт кольцевой пешеходной дорожки от жилого дома № 1 первого квартала до жилого дома № 16 первого квартала и до торговой площади</t>
  </si>
  <si>
    <t>2.5</t>
  </si>
  <si>
    <t>Ремонт пешеходной дорожки от жилого дома № 23 первого квартала до жилого дома № 28 первого квартала (узкая межквартальная полоса)</t>
  </si>
  <si>
    <t>Поставка грунта плодородного для рассады цветочных культур</t>
  </si>
  <si>
    <t>Текущий ремонт, содержание и обслуживание сетей уличного освещения ЗАТО г.Радужный Владимирской области, в том числе:</t>
  </si>
  <si>
    <t>2020 год</t>
  </si>
  <si>
    <t>Итого 2020 год</t>
  </si>
  <si>
    <t>2017-2020 гг.</t>
  </si>
  <si>
    <t>2017-2020 гг</t>
  </si>
  <si>
    <t>2.6</t>
  </si>
  <si>
    <t>Ремонт и устройство расширения придомовых стоянок автотранспорта у жилых домов в 1 и 3 квартале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</si>
  <si>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</si>
  <si>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 17 537 ОП МГ-05</t>
  </si>
  <si>
    <t>Текущий ремонт участка кольцевой автомобильной дороги вокруг1 и 3 квартала (от жилого дома № 14 3квартала до жилого дома № 19 3квартала) на территории ЗАТО г.Радужный Владимирской области (17 537 ОП МГ-02)</t>
  </si>
  <si>
    <t>Текущий ремонт участка автомобильной дороги от перекрестка у жилого дома №16 1квартала до очистных сооружений северной группы в 10 квартале ЗАТО г.Радужный Владимирской обл. (от ПК16+21 до ПК20+21) 17 537 ОП МГ-09</t>
  </si>
  <si>
    <t xml:space="preserve">Текущий ремонт участка автомобильной дороги от здания аптеки до кольцевой автомобильной дороги на территории ЗАТО г.Радужный Владимирской области 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</si>
  <si>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</si>
  <si>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</si>
  <si>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</si>
  <si>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Обустройство пешеходной дорожки и пешеходного перехода в районе жилого дома № 10 от 3квартала</t>
  </si>
  <si>
    <t>2.7</t>
  </si>
  <si>
    <t>2018-2020 гг.</t>
  </si>
  <si>
    <t xml:space="preserve">1 квартал, дома №16 г.Радужный </t>
  </si>
  <si>
    <t xml:space="preserve">1 квартал, дом №15, г.Радужный </t>
  </si>
  <si>
    <t xml:space="preserve">1 квартал, дома №17 г.Радужный </t>
  </si>
  <si>
    <t xml:space="preserve">1 квартал, дома №19 г.Радужный </t>
  </si>
  <si>
    <t xml:space="preserve">1 квартал, дом №23, г.Радужный </t>
  </si>
  <si>
    <t xml:space="preserve">1 квартал, дом № 26, г.Радужный </t>
  </si>
  <si>
    <t xml:space="preserve">1 квартал, дом № №27,28  г.Радужный </t>
  </si>
  <si>
    <t xml:space="preserve">1 квартал, дом №№30, 31, г.Радужный </t>
  </si>
  <si>
    <t xml:space="preserve">1 квартал, дома № №35, 36, 37, г.Радужный </t>
  </si>
  <si>
    <t xml:space="preserve">3 квартал, дом №11, г.Радужный </t>
  </si>
  <si>
    <t xml:space="preserve">3 квартал, дом №25, г.Радужный </t>
  </si>
  <si>
    <t xml:space="preserve">3 квартал, дом №27, г.Радужный 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</si>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</sst>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6" fillId="2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190" fontId="7" fillId="24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0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8" fontId="6" fillId="24" borderId="11" xfId="0" applyNumberFormat="1" applyFont="1" applyFill="1" applyBorder="1" applyAlignment="1">
      <alignment horizontal="center" vertical="center"/>
    </xf>
    <xf numFmtId="198" fontId="6" fillId="24" borderId="11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86" fontId="6" fillId="24" borderId="10" xfId="42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 applyProtection="1">
      <alignment horizontal="center" vertical="center"/>
      <protection locked="0"/>
    </xf>
    <xf numFmtId="198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4" borderId="12" xfId="0" applyFont="1" applyFill="1" applyBorder="1" applyAlignment="1">
      <alignment horizontal="center" vertical="center"/>
    </xf>
    <xf numFmtId="198" fontId="6" fillId="2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49" fontId="7" fillId="2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 vertical="center" wrapText="1"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3" xfId="0" applyNumberFormat="1" applyFont="1" applyFill="1" applyBorder="1" applyAlignment="1">
      <alignment horizontal="center" vertical="center"/>
    </xf>
    <xf numFmtId="198" fontId="6" fillId="24" borderId="14" xfId="0" applyNumberFormat="1" applyFont="1" applyFill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8" fontId="1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9" fontId="6" fillId="24" borderId="16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198" fontId="6" fillId="24" borderId="13" xfId="0" applyNumberFormat="1" applyFont="1" applyFill="1" applyBorder="1" applyAlignment="1">
      <alignment horizontal="center" vertical="center" wrapText="1"/>
    </xf>
    <xf numFmtId="198" fontId="6" fillId="24" borderId="14" xfId="0" applyNumberFormat="1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2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198" fontId="7" fillId="24" borderId="13" xfId="0" applyNumberFormat="1" applyFont="1" applyFill="1" applyBorder="1" applyAlignment="1">
      <alignment horizontal="center" vertical="center"/>
    </xf>
    <xf numFmtId="198" fontId="7" fillId="24" borderId="14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198" fontId="7" fillId="24" borderId="10" xfId="0" applyNumberFormat="1" applyFont="1" applyFill="1" applyBorder="1" applyAlignment="1">
      <alignment horizontal="center" vertical="center"/>
    </xf>
    <xf numFmtId="198" fontId="6" fillId="24" borderId="11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49" fontId="6" fillId="24" borderId="18" xfId="0" applyNumberFormat="1" applyFont="1" applyFill="1" applyBorder="1" applyAlignment="1">
      <alignment horizontal="center" vertical="center" wrapText="1"/>
    </xf>
    <xf numFmtId="49" fontId="6" fillId="24" borderId="23" xfId="0" applyNumberFormat="1" applyFont="1" applyFill="1" applyBorder="1" applyAlignment="1">
      <alignment horizontal="center" vertical="center" wrapText="1"/>
    </xf>
    <xf numFmtId="49" fontId="6" fillId="24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" fillId="24" borderId="25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6" fillId="24" borderId="23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198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7" fillId="24" borderId="10" xfId="0" applyNumberFormat="1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24" borderId="25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198" fontId="1" fillId="0" borderId="13" xfId="0" applyNumberFormat="1" applyFont="1" applyBorder="1" applyAlignment="1">
      <alignment horizontal="center" vertical="center"/>
    </xf>
    <xf numFmtId="198" fontId="1" fillId="0" borderId="14" xfId="0" applyNumberFormat="1" applyFont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98" fontId="3" fillId="0" borderId="10" xfId="0" applyNumberFormat="1" applyFont="1" applyBorder="1" applyAlignment="1">
      <alignment horizontal="center"/>
    </xf>
    <xf numFmtId="198" fontId="6" fillId="0" borderId="13" xfId="0" applyNumberFormat="1" applyFont="1" applyBorder="1" applyAlignment="1">
      <alignment horizontal="center" vertical="center"/>
    </xf>
    <xf numFmtId="198" fontId="6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90" fontId="6" fillId="24" borderId="25" xfId="0" applyNumberFormat="1" applyFont="1" applyFill="1" applyBorder="1" applyAlignment="1">
      <alignment horizontal="center" vertical="center"/>
    </xf>
    <xf numFmtId="190" fontId="6" fillId="24" borderId="26" xfId="0" applyNumberFormat="1" applyFont="1" applyFill="1" applyBorder="1" applyAlignment="1">
      <alignment horizontal="center" vertical="center"/>
    </xf>
    <xf numFmtId="190" fontId="6" fillId="24" borderId="17" xfId="0" applyNumberFormat="1" applyFont="1" applyFill="1" applyBorder="1" applyAlignment="1">
      <alignment horizontal="center" vertical="center"/>
    </xf>
    <xf numFmtId="190" fontId="6" fillId="24" borderId="18" xfId="0" applyNumberFormat="1" applyFont="1" applyFill="1" applyBorder="1" applyAlignment="1">
      <alignment horizontal="center" vertical="center"/>
    </xf>
    <xf numFmtId="190" fontId="6" fillId="24" borderId="23" xfId="0" applyNumberFormat="1" applyFont="1" applyFill="1" applyBorder="1" applyAlignment="1">
      <alignment horizontal="center" vertical="center"/>
    </xf>
    <xf numFmtId="190" fontId="6" fillId="24" borderId="24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90" fontId="6" fillId="24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9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70" workbookViewId="0" topLeftCell="A34">
      <selection activeCell="B47" sqref="B47:B50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3.2812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19.5" customHeight="1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3" ht="15.75" customHeight="1">
      <c r="A2" s="101"/>
      <c r="B2" s="101"/>
      <c r="C2" s="101"/>
      <c r="D2" s="101"/>
      <c r="E2" s="100" t="s">
        <v>61</v>
      </c>
      <c r="F2" s="100"/>
      <c r="G2" s="100"/>
      <c r="H2" s="100"/>
      <c r="I2" s="100"/>
      <c r="J2" s="100"/>
      <c r="K2" s="100"/>
      <c r="L2" s="100"/>
      <c r="M2" s="43"/>
    </row>
    <row r="3" spans="1:13" ht="15.75" customHeight="1">
      <c r="A3" s="69"/>
      <c r="B3" s="69"/>
      <c r="C3" s="69"/>
      <c r="D3" s="69"/>
      <c r="E3" s="68"/>
      <c r="F3" s="68"/>
      <c r="G3" s="68"/>
      <c r="H3" s="68"/>
      <c r="I3" s="68"/>
      <c r="J3" s="100"/>
      <c r="K3" s="100"/>
      <c r="L3" s="100"/>
      <c r="M3" s="43"/>
    </row>
    <row r="4" spans="1:12" ht="49.5" customHeight="1">
      <c r="A4" s="90" t="s">
        <v>247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ht="13.5" customHeight="1">
      <c r="L5" s="18"/>
    </row>
    <row r="6" spans="1:12" ht="23.25" customHeight="1">
      <c r="A6" s="123" t="s">
        <v>0</v>
      </c>
      <c r="B6" s="123" t="s">
        <v>12</v>
      </c>
      <c r="C6" s="123" t="s">
        <v>13</v>
      </c>
      <c r="D6" s="123" t="s">
        <v>14</v>
      </c>
      <c r="E6" s="123" t="s">
        <v>1</v>
      </c>
      <c r="F6" s="123"/>
      <c r="G6" s="123"/>
      <c r="H6" s="123"/>
      <c r="I6" s="123" t="s">
        <v>15</v>
      </c>
      <c r="J6" s="123" t="s">
        <v>16</v>
      </c>
      <c r="K6" s="123" t="s">
        <v>17</v>
      </c>
      <c r="L6" s="123"/>
    </row>
    <row r="7" spans="1:12" ht="12" customHeight="1">
      <c r="A7" s="123"/>
      <c r="B7" s="123"/>
      <c r="C7" s="123"/>
      <c r="D7" s="123"/>
      <c r="E7" s="123" t="s">
        <v>2</v>
      </c>
      <c r="F7" s="123" t="s">
        <v>18</v>
      </c>
      <c r="G7" s="123"/>
      <c r="H7" s="123"/>
      <c r="I7" s="123"/>
      <c r="J7" s="123"/>
      <c r="K7" s="123"/>
      <c r="L7" s="123"/>
    </row>
    <row r="8" spans="1:12" ht="57" customHeight="1">
      <c r="A8" s="123"/>
      <c r="B8" s="123"/>
      <c r="C8" s="123"/>
      <c r="D8" s="123"/>
      <c r="E8" s="123"/>
      <c r="F8" s="123" t="s">
        <v>19</v>
      </c>
      <c r="G8" s="123"/>
      <c r="H8" s="6" t="s">
        <v>20</v>
      </c>
      <c r="I8" s="123"/>
      <c r="J8" s="123"/>
      <c r="K8" s="123"/>
      <c r="L8" s="123"/>
    </row>
    <row r="9" spans="1:12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91">
        <v>6</v>
      </c>
      <c r="G9" s="91"/>
      <c r="H9" s="4">
        <v>7</v>
      </c>
      <c r="I9" s="4">
        <v>8</v>
      </c>
      <c r="J9" s="4">
        <v>9</v>
      </c>
      <c r="K9" s="91">
        <v>10</v>
      </c>
      <c r="L9" s="91"/>
    </row>
    <row r="10" spans="1:12" ht="22.5" customHeight="1">
      <c r="A10" s="25">
        <v>1</v>
      </c>
      <c r="B10" s="111" t="s">
        <v>70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1:12" ht="18" customHeight="1">
      <c r="A11" s="104" t="s">
        <v>60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8" customHeight="1">
      <c r="A12" s="98" t="s">
        <v>22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7.25" customHeight="1">
      <c r="A13" s="106" t="s">
        <v>55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</row>
    <row r="14" spans="1:12" ht="30" customHeight="1">
      <c r="A14" s="105" t="s">
        <v>5</v>
      </c>
      <c r="B14" s="115" t="s">
        <v>88</v>
      </c>
      <c r="C14" s="11" t="s">
        <v>66</v>
      </c>
      <c r="D14" s="46">
        <f>F14+H14</f>
        <v>6823.96</v>
      </c>
      <c r="E14" s="46">
        <v>0</v>
      </c>
      <c r="F14" s="118">
        <v>3700</v>
      </c>
      <c r="G14" s="119"/>
      <c r="H14" s="46">
        <v>3123.96</v>
      </c>
      <c r="I14" s="46">
        <v>0</v>
      </c>
      <c r="J14" s="122" t="s">
        <v>9</v>
      </c>
      <c r="K14" s="142" t="s">
        <v>23</v>
      </c>
      <c r="L14" s="143"/>
    </row>
    <row r="15" spans="1:12" ht="30" customHeight="1">
      <c r="A15" s="105"/>
      <c r="B15" s="116"/>
      <c r="C15" s="11" t="s">
        <v>67</v>
      </c>
      <c r="D15" s="46">
        <v>0</v>
      </c>
      <c r="E15" s="46">
        <v>0</v>
      </c>
      <c r="F15" s="118">
        <v>0</v>
      </c>
      <c r="G15" s="119"/>
      <c r="H15" s="46">
        <f>D15</f>
        <v>0</v>
      </c>
      <c r="I15" s="46">
        <v>0</v>
      </c>
      <c r="J15" s="122"/>
      <c r="K15" s="107"/>
      <c r="L15" s="108"/>
    </row>
    <row r="16" spans="1:12" ht="30" customHeight="1">
      <c r="A16" s="105"/>
      <c r="B16" s="117"/>
      <c r="C16" s="6" t="s">
        <v>68</v>
      </c>
      <c r="D16" s="46">
        <v>0</v>
      </c>
      <c r="E16" s="46">
        <v>0</v>
      </c>
      <c r="F16" s="118">
        <v>0</v>
      </c>
      <c r="G16" s="119"/>
      <c r="H16" s="46">
        <v>0</v>
      </c>
      <c r="I16" s="46">
        <v>0</v>
      </c>
      <c r="J16" s="122"/>
      <c r="K16" s="107"/>
      <c r="L16" s="108"/>
    </row>
    <row r="17" spans="1:12" ht="30" customHeight="1">
      <c r="A17" s="132" t="s">
        <v>8</v>
      </c>
      <c r="B17" s="115" t="s">
        <v>87</v>
      </c>
      <c r="C17" s="11" t="s">
        <v>66</v>
      </c>
      <c r="D17" s="46">
        <f>H17</f>
        <v>2006.512</v>
      </c>
      <c r="E17" s="46">
        <v>0</v>
      </c>
      <c r="F17" s="118">
        <v>0</v>
      </c>
      <c r="G17" s="119"/>
      <c r="H17" s="46">
        <v>2006.512</v>
      </c>
      <c r="I17" s="46">
        <v>0</v>
      </c>
      <c r="J17" s="122" t="s">
        <v>9</v>
      </c>
      <c r="K17" s="107"/>
      <c r="L17" s="108"/>
    </row>
    <row r="18" spans="1:12" ht="30" customHeight="1">
      <c r="A18" s="132"/>
      <c r="B18" s="116"/>
      <c r="C18" s="11" t="s">
        <v>67</v>
      </c>
      <c r="D18" s="46">
        <v>0</v>
      </c>
      <c r="E18" s="46">
        <v>0</v>
      </c>
      <c r="F18" s="118">
        <v>0</v>
      </c>
      <c r="G18" s="119"/>
      <c r="H18" s="46">
        <v>0</v>
      </c>
      <c r="I18" s="46">
        <v>0</v>
      </c>
      <c r="J18" s="122"/>
      <c r="K18" s="107"/>
      <c r="L18" s="108"/>
    </row>
    <row r="19" spans="1:12" ht="30" customHeight="1">
      <c r="A19" s="132"/>
      <c r="B19" s="117"/>
      <c r="C19" s="6" t="s">
        <v>68</v>
      </c>
      <c r="D19" s="46">
        <v>0</v>
      </c>
      <c r="E19" s="46">
        <v>0</v>
      </c>
      <c r="F19" s="118">
        <v>0</v>
      </c>
      <c r="G19" s="119"/>
      <c r="H19" s="46">
        <v>0</v>
      </c>
      <c r="I19" s="46">
        <v>0</v>
      </c>
      <c r="J19" s="122"/>
      <c r="K19" s="107"/>
      <c r="L19" s="108"/>
    </row>
    <row r="20" spans="1:12" ht="30" customHeight="1">
      <c r="A20" s="124" t="s">
        <v>10</v>
      </c>
      <c r="B20" s="115" t="s">
        <v>106</v>
      </c>
      <c r="C20" s="11" t="s">
        <v>66</v>
      </c>
      <c r="D20" s="46">
        <f>H20</f>
        <v>12683.80934</v>
      </c>
      <c r="E20" s="46">
        <v>0</v>
      </c>
      <c r="F20" s="118">
        <v>0</v>
      </c>
      <c r="G20" s="119"/>
      <c r="H20" s="46">
        <v>12683.80934</v>
      </c>
      <c r="I20" s="46">
        <v>0</v>
      </c>
      <c r="J20" s="122" t="s">
        <v>9</v>
      </c>
      <c r="K20" s="107"/>
      <c r="L20" s="108"/>
    </row>
    <row r="21" spans="1:12" ht="30" customHeight="1">
      <c r="A21" s="125"/>
      <c r="B21" s="116"/>
      <c r="C21" s="11" t="s">
        <v>67</v>
      </c>
      <c r="D21" s="46">
        <v>0</v>
      </c>
      <c r="E21" s="46">
        <v>0</v>
      </c>
      <c r="F21" s="118">
        <v>0</v>
      </c>
      <c r="G21" s="119"/>
      <c r="H21" s="46">
        <v>0</v>
      </c>
      <c r="I21" s="46">
        <v>0</v>
      </c>
      <c r="J21" s="122"/>
      <c r="K21" s="107"/>
      <c r="L21" s="108"/>
    </row>
    <row r="22" spans="1:12" ht="30" customHeight="1">
      <c r="A22" s="126"/>
      <c r="B22" s="117"/>
      <c r="C22" s="6" t="s">
        <v>68</v>
      </c>
      <c r="D22" s="46">
        <v>0</v>
      </c>
      <c r="E22" s="46">
        <v>0</v>
      </c>
      <c r="F22" s="118">
        <v>0</v>
      </c>
      <c r="G22" s="119"/>
      <c r="H22" s="46">
        <v>0</v>
      </c>
      <c r="I22" s="46">
        <v>0</v>
      </c>
      <c r="J22" s="122"/>
      <c r="K22" s="107"/>
      <c r="L22" s="108"/>
    </row>
    <row r="23" spans="1:12" ht="30" customHeight="1">
      <c r="A23" s="132" t="s">
        <v>11</v>
      </c>
      <c r="B23" s="127" t="s">
        <v>89</v>
      </c>
      <c r="C23" s="11" t="s">
        <v>66</v>
      </c>
      <c r="D23" s="46">
        <f>F23+H23</f>
        <v>3544.21058</v>
      </c>
      <c r="E23" s="46">
        <v>0</v>
      </c>
      <c r="F23" s="120">
        <v>3349.47358</v>
      </c>
      <c r="G23" s="120"/>
      <c r="H23" s="46">
        <v>194.737</v>
      </c>
      <c r="I23" s="46">
        <v>0</v>
      </c>
      <c r="J23" s="122" t="s">
        <v>9</v>
      </c>
      <c r="K23" s="107"/>
      <c r="L23" s="108"/>
    </row>
    <row r="24" spans="1:12" ht="30" customHeight="1">
      <c r="A24" s="132"/>
      <c r="B24" s="128"/>
      <c r="C24" s="11" t="s">
        <v>67</v>
      </c>
      <c r="D24" s="46">
        <v>0</v>
      </c>
      <c r="E24" s="46">
        <v>0</v>
      </c>
      <c r="F24" s="120">
        <v>0</v>
      </c>
      <c r="G24" s="120"/>
      <c r="H24" s="46">
        <v>0</v>
      </c>
      <c r="I24" s="46">
        <v>0</v>
      </c>
      <c r="J24" s="122"/>
      <c r="K24" s="107"/>
      <c r="L24" s="108"/>
    </row>
    <row r="25" spans="1:12" ht="30" customHeight="1">
      <c r="A25" s="132"/>
      <c r="B25" s="129"/>
      <c r="C25" s="6" t="s">
        <v>68</v>
      </c>
      <c r="D25" s="46">
        <v>0</v>
      </c>
      <c r="E25" s="46">
        <v>0</v>
      </c>
      <c r="F25" s="120">
        <v>0</v>
      </c>
      <c r="G25" s="120"/>
      <c r="H25" s="46">
        <v>0</v>
      </c>
      <c r="I25" s="46">
        <v>0</v>
      </c>
      <c r="J25" s="122"/>
      <c r="K25" s="107"/>
      <c r="L25" s="108"/>
    </row>
    <row r="26" spans="1:12" ht="30" customHeight="1">
      <c r="A26" s="121" t="s">
        <v>50</v>
      </c>
      <c r="B26" s="123" t="s">
        <v>125</v>
      </c>
      <c r="C26" s="11" t="s">
        <v>66</v>
      </c>
      <c r="D26" s="46">
        <f>H26+F26</f>
        <v>1830.9135099999999</v>
      </c>
      <c r="E26" s="46">
        <v>0</v>
      </c>
      <c r="F26" s="120">
        <v>350.52642</v>
      </c>
      <c r="G26" s="120"/>
      <c r="H26" s="46">
        <v>1480.38709</v>
      </c>
      <c r="I26" s="46">
        <v>0</v>
      </c>
      <c r="J26" s="122" t="s">
        <v>9</v>
      </c>
      <c r="K26" s="107" t="s">
        <v>23</v>
      </c>
      <c r="L26" s="108"/>
    </row>
    <row r="27" spans="1:12" ht="30" customHeight="1">
      <c r="A27" s="121"/>
      <c r="B27" s="123"/>
      <c r="C27" s="11" t="s">
        <v>67</v>
      </c>
      <c r="D27" s="46">
        <v>0</v>
      </c>
      <c r="E27" s="46">
        <v>0</v>
      </c>
      <c r="F27" s="120">
        <v>0</v>
      </c>
      <c r="G27" s="120"/>
      <c r="H27" s="46">
        <v>0</v>
      </c>
      <c r="I27" s="46">
        <v>0</v>
      </c>
      <c r="J27" s="122"/>
      <c r="K27" s="107"/>
      <c r="L27" s="108"/>
    </row>
    <row r="28" spans="1:12" ht="30" customHeight="1">
      <c r="A28" s="121"/>
      <c r="B28" s="123"/>
      <c r="C28" s="6" t="s">
        <v>68</v>
      </c>
      <c r="D28" s="55">
        <v>0</v>
      </c>
      <c r="E28" s="55">
        <v>0</v>
      </c>
      <c r="F28" s="137">
        <v>0</v>
      </c>
      <c r="G28" s="137"/>
      <c r="H28" s="55">
        <v>0</v>
      </c>
      <c r="I28" s="56">
        <v>0</v>
      </c>
      <c r="J28" s="122"/>
      <c r="K28" s="107"/>
      <c r="L28" s="108"/>
    </row>
    <row r="29" spans="1:12" ht="30" customHeight="1">
      <c r="A29" s="121" t="s">
        <v>121</v>
      </c>
      <c r="B29" s="123" t="s">
        <v>128</v>
      </c>
      <c r="C29" s="11" t="s">
        <v>66</v>
      </c>
      <c r="D29" s="46">
        <f>H29+F29</f>
        <v>0</v>
      </c>
      <c r="E29" s="46">
        <v>0</v>
      </c>
      <c r="F29" s="120">
        <v>0</v>
      </c>
      <c r="G29" s="120"/>
      <c r="H29" s="46">
        <v>0</v>
      </c>
      <c r="I29" s="46">
        <v>0</v>
      </c>
      <c r="J29" s="122" t="s">
        <v>9</v>
      </c>
      <c r="K29" s="107"/>
      <c r="L29" s="108"/>
    </row>
    <row r="30" spans="1:12" ht="30" customHeight="1">
      <c r="A30" s="121"/>
      <c r="B30" s="123"/>
      <c r="C30" s="11" t="s">
        <v>67</v>
      </c>
      <c r="D30" s="46">
        <v>0</v>
      </c>
      <c r="E30" s="46">
        <v>0</v>
      </c>
      <c r="F30" s="120">
        <v>0</v>
      </c>
      <c r="G30" s="120"/>
      <c r="H30" s="46">
        <v>0</v>
      </c>
      <c r="I30" s="46">
        <v>0</v>
      </c>
      <c r="J30" s="122"/>
      <c r="K30" s="107"/>
      <c r="L30" s="108"/>
    </row>
    <row r="31" spans="1:12" ht="30" customHeight="1">
      <c r="A31" s="121"/>
      <c r="B31" s="123"/>
      <c r="C31" s="6" t="s">
        <v>68</v>
      </c>
      <c r="D31" s="55">
        <v>0</v>
      </c>
      <c r="E31" s="55">
        <v>0</v>
      </c>
      <c r="F31" s="137">
        <v>0</v>
      </c>
      <c r="G31" s="137"/>
      <c r="H31" s="55">
        <v>0</v>
      </c>
      <c r="I31" s="56">
        <v>0</v>
      </c>
      <c r="J31" s="122"/>
      <c r="K31" s="107"/>
      <c r="L31" s="108"/>
    </row>
    <row r="32" spans="1:12" ht="30" customHeight="1">
      <c r="A32" s="121" t="s">
        <v>126</v>
      </c>
      <c r="B32" s="123" t="s">
        <v>269</v>
      </c>
      <c r="C32" s="11" t="s">
        <v>66</v>
      </c>
      <c r="D32" s="46">
        <f>H32+F32</f>
        <v>0</v>
      </c>
      <c r="E32" s="46">
        <v>0</v>
      </c>
      <c r="F32" s="120">
        <v>0</v>
      </c>
      <c r="G32" s="120"/>
      <c r="H32" s="46">
        <v>0</v>
      </c>
      <c r="I32" s="46">
        <v>0</v>
      </c>
      <c r="J32" s="122" t="s">
        <v>9</v>
      </c>
      <c r="K32" s="107"/>
      <c r="L32" s="108"/>
    </row>
    <row r="33" spans="1:12" ht="30" customHeight="1">
      <c r="A33" s="121"/>
      <c r="B33" s="123"/>
      <c r="C33" s="11" t="s">
        <v>67</v>
      </c>
      <c r="D33" s="46">
        <f>H33</f>
        <v>698.623</v>
      </c>
      <c r="E33" s="46">
        <v>0</v>
      </c>
      <c r="F33" s="120">
        <v>0</v>
      </c>
      <c r="G33" s="120"/>
      <c r="H33" s="46">
        <v>698.623</v>
      </c>
      <c r="I33" s="46">
        <v>0</v>
      </c>
      <c r="J33" s="122"/>
      <c r="K33" s="107"/>
      <c r="L33" s="108"/>
    </row>
    <row r="34" spans="1:12" ht="30" customHeight="1">
      <c r="A34" s="121"/>
      <c r="B34" s="123"/>
      <c r="C34" s="6" t="s">
        <v>68</v>
      </c>
      <c r="D34" s="46">
        <v>0</v>
      </c>
      <c r="E34" s="46">
        <v>0</v>
      </c>
      <c r="F34" s="120">
        <v>0</v>
      </c>
      <c r="G34" s="120"/>
      <c r="H34" s="46">
        <v>0</v>
      </c>
      <c r="I34" s="47">
        <v>0</v>
      </c>
      <c r="J34" s="122"/>
      <c r="K34" s="107"/>
      <c r="L34" s="108"/>
    </row>
    <row r="35" spans="1:12" ht="30" customHeight="1">
      <c r="A35" s="121" t="s">
        <v>129</v>
      </c>
      <c r="B35" s="123" t="s">
        <v>270</v>
      </c>
      <c r="C35" s="11" t="s">
        <v>66</v>
      </c>
      <c r="D35" s="46">
        <v>0</v>
      </c>
      <c r="E35" s="46">
        <v>0</v>
      </c>
      <c r="F35" s="120">
        <v>0</v>
      </c>
      <c r="G35" s="120"/>
      <c r="H35" s="46">
        <v>0</v>
      </c>
      <c r="I35" s="46">
        <v>0</v>
      </c>
      <c r="J35" s="122" t="s">
        <v>9</v>
      </c>
      <c r="K35" s="107"/>
      <c r="L35" s="108"/>
    </row>
    <row r="36" spans="1:12" ht="30" customHeight="1">
      <c r="A36" s="121"/>
      <c r="B36" s="123"/>
      <c r="C36" s="11" t="s">
        <v>67</v>
      </c>
      <c r="D36" s="46">
        <f>H36</f>
        <v>3131.796</v>
      </c>
      <c r="E36" s="46">
        <v>0</v>
      </c>
      <c r="F36" s="120">
        <v>0</v>
      </c>
      <c r="G36" s="120"/>
      <c r="H36" s="46">
        <v>3131.796</v>
      </c>
      <c r="I36" s="46">
        <v>0</v>
      </c>
      <c r="J36" s="122"/>
      <c r="K36" s="107"/>
      <c r="L36" s="108"/>
    </row>
    <row r="37" spans="1:12" ht="30" customHeight="1">
      <c r="A37" s="121"/>
      <c r="B37" s="123"/>
      <c r="C37" s="6" t="s">
        <v>68</v>
      </c>
      <c r="D37" s="46">
        <v>0</v>
      </c>
      <c r="E37" s="46">
        <v>0</v>
      </c>
      <c r="F37" s="120">
        <v>0</v>
      </c>
      <c r="G37" s="120"/>
      <c r="H37" s="46">
        <v>0</v>
      </c>
      <c r="I37" s="47">
        <v>0</v>
      </c>
      <c r="J37" s="122"/>
      <c r="K37" s="107"/>
      <c r="L37" s="108"/>
    </row>
    <row r="38" spans="1:12" ht="30" customHeight="1">
      <c r="A38" s="121" t="s">
        <v>130</v>
      </c>
      <c r="B38" s="123" t="s">
        <v>271</v>
      </c>
      <c r="C38" s="11" t="s">
        <v>66</v>
      </c>
      <c r="D38" s="46">
        <f>F38+H38</f>
        <v>0</v>
      </c>
      <c r="E38" s="46">
        <v>0</v>
      </c>
      <c r="F38" s="120">
        <v>0</v>
      </c>
      <c r="G38" s="120"/>
      <c r="H38" s="46">
        <v>0</v>
      </c>
      <c r="I38" s="46">
        <v>0</v>
      </c>
      <c r="J38" s="122" t="s">
        <v>9</v>
      </c>
      <c r="K38" s="107"/>
      <c r="L38" s="108"/>
    </row>
    <row r="39" spans="1:12" ht="30" customHeight="1">
      <c r="A39" s="121"/>
      <c r="B39" s="123"/>
      <c r="C39" s="11" t="s">
        <v>67</v>
      </c>
      <c r="D39" s="46">
        <f>F39+H39</f>
        <v>1245.082</v>
      </c>
      <c r="E39" s="46">
        <v>0</v>
      </c>
      <c r="F39" s="120">
        <v>0</v>
      </c>
      <c r="G39" s="120"/>
      <c r="H39" s="46">
        <v>1245.082</v>
      </c>
      <c r="I39" s="46">
        <v>0</v>
      </c>
      <c r="J39" s="122"/>
      <c r="K39" s="107"/>
      <c r="L39" s="108"/>
    </row>
    <row r="40" spans="1:12" ht="30" customHeight="1">
      <c r="A40" s="121"/>
      <c r="B40" s="123"/>
      <c r="C40" s="6" t="s">
        <v>68</v>
      </c>
      <c r="D40" s="46">
        <v>0</v>
      </c>
      <c r="E40" s="46">
        <v>0</v>
      </c>
      <c r="F40" s="120">
        <v>0</v>
      </c>
      <c r="G40" s="120"/>
      <c r="H40" s="46">
        <v>0</v>
      </c>
      <c r="I40" s="46">
        <v>0</v>
      </c>
      <c r="J40" s="122"/>
      <c r="K40" s="107"/>
      <c r="L40" s="108"/>
    </row>
    <row r="41" spans="1:12" ht="30" customHeight="1">
      <c r="A41" s="121" t="s">
        <v>254</v>
      </c>
      <c r="B41" s="115" t="s">
        <v>272</v>
      </c>
      <c r="C41" s="11" t="s">
        <v>66</v>
      </c>
      <c r="D41" s="46">
        <f>F41+H41</f>
        <v>0</v>
      </c>
      <c r="E41" s="46">
        <v>0</v>
      </c>
      <c r="F41" s="120">
        <v>0</v>
      </c>
      <c r="G41" s="120"/>
      <c r="H41" s="46">
        <v>0</v>
      </c>
      <c r="I41" s="46">
        <v>0</v>
      </c>
      <c r="J41" s="122" t="s">
        <v>9</v>
      </c>
      <c r="K41" s="107"/>
      <c r="L41" s="108"/>
    </row>
    <row r="42" spans="1:12" ht="30" customHeight="1">
      <c r="A42" s="121"/>
      <c r="B42" s="116"/>
      <c r="C42" s="11" t="s">
        <v>67</v>
      </c>
      <c r="D42" s="46">
        <f>F42+H42</f>
        <v>1700</v>
      </c>
      <c r="E42" s="46">
        <v>0</v>
      </c>
      <c r="F42" s="120">
        <v>0</v>
      </c>
      <c r="G42" s="120"/>
      <c r="H42" s="46">
        <v>1700</v>
      </c>
      <c r="I42" s="46">
        <v>0</v>
      </c>
      <c r="J42" s="122"/>
      <c r="K42" s="107"/>
      <c r="L42" s="108"/>
    </row>
    <row r="43" spans="1:12" ht="30" customHeight="1">
      <c r="A43" s="121"/>
      <c r="B43" s="117"/>
      <c r="C43" s="6" t="s">
        <v>68</v>
      </c>
      <c r="D43" s="46">
        <v>0</v>
      </c>
      <c r="E43" s="46">
        <v>0</v>
      </c>
      <c r="F43" s="120">
        <v>0</v>
      </c>
      <c r="G43" s="120"/>
      <c r="H43" s="46">
        <v>0</v>
      </c>
      <c r="I43" s="46">
        <v>0</v>
      </c>
      <c r="J43" s="122"/>
      <c r="K43" s="107"/>
      <c r="L43" s="108"/>
    </row>
    <row r="44" spans="1:12" ht="30" customHeight="1">
      <c r="A44" s="121" t="s">
        <v>273</v>
      </c>
      <c r="B44" s="115" t="s">
        <v>291</v>
      </c>
      <c r="C44" s="11" t="s">
        <v>66</v>
      </c>
      <c r="D44" s="46">
        <f>F44+H44</f>
        <v>0</v>
      </c>
      <c r="E44" s="46">
        <v>0</v>
      </c>
      <c r="F44" s="120">
        <v>0</v>
      </c>
      <c r="G44" s="120"/>
      <c r="H44" s="46">
        <v>0</v>
      </c>
      <c r="I44" s="46">
        <v>0</v>
      </c>
      <c r="J44" s="122" t="s">
        <v>9</v>
      </c>
      <c r="K44" s="107"/>
      <c r="L44" s="108"/>
    </row>
    <row r="45" spans="1:12" ht="30" customHeight="1">
      <c r="A45" s="121"/>
      <c r="B45" s="116"/>
      <c r="C45" s="11" t="s">
        <v>67</v>
      </c>
      <c r="D45" s="46">
        <f>F45+H45</f>
        <v>400</v>
      </c>
      <c r="E45" s="46">
        <v>0</v>
      </c>
      <c r="F45" s="120">
        <v>0</v>
      </c>
      <c r="G45" s="120"/>
      <c r="H45" s="46">
        <v>400</v>
      </c>
      <c r="I45" s="46">
        <v>0</v>
      </c>
      <c r="J45" s="122"/>
      <c r="K45" s="107"/>
      <c r="L45" s="108"/>
    </row>
    <row r="46" spans="1:12" ht="30" customHeight="1">
      <c r="A46" s="121"/>
      <c r="B46" s="117"/>
      <c r="C46" s="6" t="s">
        <v>68</v>
      </c>
      <c r="D46" s="46">
        <v>0</v>
      </c>
      <c r="E46" s="46">
        <v>0</v>
      </c>
      <c r="F46" s="120">
        <v>0</v>
      </c>
      <c r="G46" s="120"/>
      <c r="H46" s="46">
        <v>0</v>
      </c>
      <c r="I46" s="46">
        <v>0</v>
      </c>
      <c r="J46" s="122"/>
      <c r="K46" s="107"/>
      <c r="L46" s="108"/>
    </row>
    <row r="47" spans="1:12" ht="30" customHeight="1">
      <c r="A47" s="112" t="s">
        <v>274</v>
      </c>
      <c r="B47" s="115" t="s">
        <v>275</v>
      </c>
      <c r="C47" s="11" t="s">
        <v>66</v>
      </c>
      <c r="D47" s="46">
        <f>F47+H47</f>
        <v>0</v>
      </c>
      <c r="E47" s="46">
        <v>0</v>
      </c>
      <c r="F47" s="120">
        <v>0</v>
      </c>
      <c r="G47" s="120"/>
      <c r="H47" s="46">
        <v>0</v>
      </c>
      <c r="I47" s="46">
        <v>0</v>
      </c>
      <c r="J47" s="115" t="s">
        <v>9</v>
      </c>
      <c r="K47" s="123"/>
      <c r="L47" s="123"/>
    </row>
    <row r="48" spans="1:12" ht="30" customHeight="1">
      <c r="A48" s="113"/>
      <c r="B48" s="116"/>
      <c r="C48" s="11" t="s">
        <v>67</v>
      </c>
      <c r="D48" s="46">
        <v>0</v>
      </c>
      <c r="E48" s="46">
        <v>0</v>
      </c>
      <c r="F48" s="120">
        <v>0</v>
      </c>
      <c r="G48" s="120"/>
      <c r="H48" s="46">
        <v>0</v>
      </c>
      <c r="I48" s="46">
        <v>0</v>
      </c>
      <c r="J48" s="116"/>
      <c r="K48" s="123"/>
      <c r="L48" s="123"/>
    </row>
    <row r="49" spans="1:12" ht="30" customHeight="1">
      <c r="A49" s="113"/>
      <c r="B49" s="116"/>
      <c r="C49" s="6" t="s">
        <v>68</v>
      </c>
      <c r="D49" s="46">
        <v>2200</v>
      </c>
      <c r="E49" s="46">
        <v>0</v>
      </c>
      <c r="F49" s="120">
        <v>0</v>
      </c>
      <c r="G49" s="120"/>
      <c r="H49" s="46">
        <v>2200</v>
      </c>
      <c r="I49" s="46">
        <v>0</v>
      </c>
      <c r="J49" s="116"/>
      <c r="K49" s="123"/>
      <c r="L49" s="123"/>
    </row>
    <row r="50" spans="1:12" ht="30" customHeight="1">
      <c r="A50" s="114"/>
      <c r="B50" s="117"/>
      <c r="C50" s="6" t="s">
        <v>262</v>
      </c>
      <c r="D50" s="46">
        <f>H50</f>
        <v>2200</v>
      </c>
      <c r="E50" s="46">
        <v>0</v>
      </c>
      <c r="F50" s="118">
        <v>0</v>
      </c>
      <c r="G50" s="119"/>
      <c r="H50" s="46">
        <v>2200</v>
      </c>
      <c r="I50" s="46">
        <v>0</v>
      </c>
      <c r="J50" s="117"/>
      <c r="K50" s="123"/>
      <c r="L50" s="123"/>
    </row>
    <row r="51" spans="1:12" ht="30" customHeight="1">
      <c r="A51" s="133"/>
      <c r="B51" s="133" t="s">
        <v>4</v>
      </c>
      <c r="C51" s="11" t="s">
        <v>66</v>
      </c>
      <c r="D51" s="50">
        <f>D14+D17+D23+D20+D26+D29</f>
        <v>26889.40543</v>
      </c>
      <c r="E51" s="50">
        <v>0</v>
      </c>
      <c r="F51" s="130">
        <f>F14+F23+F26</f>
        <v>7400</v>
      </c>
      <c r="G51" s="131"/>
      <c r="H51" s="50">
        <f>H14+H17+H23+H20+H26+H29</f>
        <v>19489.40543</v>
      </c>
      <c r="I51" s="50">
        <v>0</v>
      </c>
      <c r="J51" s="60" t="s">
        <v>6</v>
      </c>
      <c r="K51" s="138"/>
      <c r="L51" s="139"/>
    </row>
    <row r="52" spans="1:12" ht="30" customHeight="1">
      <c r="A52" s="134"/>
      <c r="B52" s="134"/>
      <c r="C52" s="11" t="s">
        <v>67</v>
      </c>
      <c r="D52" s="50">
        <f>D33+D36+D39+D42+D45+D48</f>
        <v>7175.501</v>
      </c>
      <c r="E52" s="50">
        <v>0</v>
      </c>
      <c r="F52" s="136">
        <v>0</v>
      </c>
      <c r="G52" s="136"/>
      <c r="H52" s="50">
        <f>H33+H36+H39+H42+H45</f>
        <v>7175.501</v>
      </c>
      <c r="I52" s="50">
        <v>0</v>
      </c>
      <c r="J52" s="65" t="s">
        <v>6</v>
      </c>
      <c r="K52" s="138"/>
      <c r="L52" s="139"/>
    </row>
    <row r="53" spans="1:12" ht="30" customHeight="1">
      <c r="A53" s="134"/>
      <c r="B53" s="134"/>
      <c r="C53" s="6" t="s">
        <v>68</v>
      </c>
      <c r="D53" s="50">
        <v>2200</v>
      </c>
      <c r="E53" s="50">
        <v>0</v>
      </c>
      <c r="F53" s="136">
        <v>0</v>
      </c>
      <c r="G53" s="136"/>
      <c r="H53" s="50">
        <f>H49</f>
        <v>2200</v>
      </c>
      <c r="I53" s="50">
        <v>0</v>
      </c>
      <c r="J53" s="65" t="s">
        <v>6</v>
      </c>
      <c r="K53" s="138"/>
      <c r="L53" s="139"/>
    </row>
    <row r="54" spans="1:12" ht="30" customHeight="1">
      <c r="A54" s="134"/>
      <c r="B54" s="134"/>
      <c r="C54" s="6" t="s">
        <v>262</v>
      </c>
      <c r="D54" s="50">
        <f>H54</f>
        <v>2200</v>
      </c>
      <c r="E54" s="50">
        <v>0</v>
      </c>
      <c r="F54" s="130">
        <v>0</v>
      </c>
      <c r="G54" s="131"/>
      <c r="H54" s="50">
        <v>2200</v>
      </c>
      <c r="I54" s="50">
        <v>0</v>
      </c>
      <c r="J54" s="65" t="s">
        <v>6</v>
      </c>
      <c r="K54" s="138"/>
      <c r="L54" s="139"/>
    </row>
    <row r="55" spans="1:12" ht="30" customHeight="1">
      <c r="A55" s="135"/>
      <c r="B55" s="135"/>
      <c r="C55" s="30" t="s">
        <v>69</v>
      </c>
      <c r="D55" s="50">
        <f>D51+D52+D53+D54</f>
        <v>38464.90643</v>
      </c>
      <c r="E55" s="50">
        <v>0</v>
      </c>
      <c r="F55" s="130">
        <f>F51+F52+F53</f>
        <v>7400</v>
      </c>
      <c r="G55" s="131"/>
      <c r="H55" s="50">
        <f>H51+H52+H53+H54</f>
        <v>31064.90643</v>
      </c>
      <c r="I55" s="50">
        <v>0</v>
      </c>
      <c r="J55" s="63"/>
      <c r="K55" s="140"/>
      <c r="L55" s="141"/>
    </row>
    <row r="56" spans="1:12" ht="18" customHeight="1">
      <c r="A56" s="27"/>
      <c r="B56" s="31"/>
      <c r="C56" s="41"/>
      <c r="D56" s="34"/>
      <c r="E56" s="34"/>
      <c r="F56" s="34"/>
      <c r="G56" s="34"/>
      <c r="H56" s="34"/>
      <c r="I56" s="42"/>
      <c r="J56" s="27"/>
      <c r="K56" s="29"/>
      <c r="L56" s="29"/>
    </row>
    <row r="57" spans="2:8" ht="27" customHeight="1">
      <c r="B57" s="43"/>
      <c r="C57" s="43"/>
      <c r="D57" s="43"/>
      <c r="G57" s="110"/>
      <c r="H57" s="110"/>
    </row>
    <row r="58" ht="15">
      <c r="B58" s="2"/>
    </row>
    <row r="59" spans="2:8" ht="31.5" customHeight="1">
      <c r="B59" s="2"/>
      <c r="G59" s="110"/>
      <c r="H59" s="110"/>
    </row>
    <row r="60" ht="15">
      <c r="B60" s="2"/>
    </row>
    <row r="61" spans="2:8" ht="24.75" customHeight="1">
      <c r="B61" s="2"/>
      <c r="G61" s="110"/>
      <c r="H61" s="110"/>
    </row>
    <row r="62" ht="15">
      <c r="B62" s="2"/>
    </row>
    <row r="63" spans="2:8" ht="30" customHeight="1">
      <c r="B63" s="2"/>
      <c r="G63" s="110"/>
      <c r="H63" s="110"/>
    </row>
    <row r="64" ht="15">
      <c r="B64" s="2"/>
    </row>
    <row r="65" spans="2:10" ht="24" customHeight="1">
      <c r="B65" s="19"/>
      <c r="C65" s="19"/>
      <c r="D65" s="19"/>
      <c r="E65" s="19"/>
      <c r="F65" s="19"/>
      <c r="G65" s="109"/>
      <c r="H65" s="109"/>
      <c r="I65" s="19"/>
      <c r="J65" s="19"/>
    </row>
  </sheetData>
  <sheetProtection/>
  <mergeCells count="111">
    <mergeCell ref="B6:B8"/>
    <mergeCell ref="E7:E8"/>
    <mergeCell ref="F8:G8"/>
    <mergeCell ref="K9:L9"/>
    <mergeCell ref="E2:L2"/>
    <mergeCell ref="F9:G9"/>
    <mergeCell ref="F7:H7"/>
    <mergeCell ref="K6:L8"/>
    <mergeCell ref="A1:L1"/>
    <mergeCell ref="C6:C8"/>
    <mergeCell ref="D6:D8"/>
    <mergeCell ref="E6:H6"/>
    <mergeCell ref="I6:I8"/>
    <mergeCell ref="A6:A8"/>
    <mergeCell ref="J6:J8"/>
    <mergeCell ref="J3:L3"/>
    <mergeCell ref="A2:D2"/>
    <mergeCell ref="A4:L4"/>
    <mergeCell ref="F21:G21"/>
    <mergeCell ref="F17:G17"/>
    <mergeCell ref="F18:G18"/>
    <mergeCell ref="B10:L10"/>
    <mergeCell ref="A11:L11"/>
    <mergeCell ref="A14:A16"/>
    <mergeCell ref="F15:G15"/>
    <mergeCell ref="B14:B16"/>
    <mergeCell ref="A13:L13"/>
    <mergeCell ref="A12:L12"/>
    <mergeCell ref="A17:A19"/>
    <mergeCell ref="F14:G14"/>
    <mergeCell ref="F16:G16"/>
    <mergeCell ref="F19:G19"/>
    <mergeCell ref="B17:B19"/>
    <mergeCell ref="F55:G55"/>
    <mergeCell ref="F52:G52"/>
    <mergeCell ref="J17:J19"/>
    <mergeCell ref="G65:H65"/>
    <mergeCell ref="G57:H57"/>
    <mergeCell ref="G59:H59"/>
    <mergeCell ref="G61:H61"/>
    <mergeCell ref="G63:H63"/>
    <mergeCell ref="F20:G20"/>
    <mergeCell ref="J20:J22"/>
    <mergeCell ref="F32:G32"/>
    <mergeCell ref="J32:J34"/>
    <mergeCell ref="F33:G33"/>
    <mergeCell ref="J29:J31"/>
    <mergeCell ref="J23:J25"/>
    <mergeCell ref="K51:L55"/>
    <mergeCell ref="J26:J28"/>
    <mergeCell ref="K14:L25"/>
    <mergeCell ref="K26:L46"/>
    <mergeCell ref="J14:J16"/>
    <mergeCell ref="J38:J40"/>
    <mergeCell ref="J35:J37"/>
    <mergeCell ref="J41:J43"/>
    <mergeCell ref="K47:L50"/>
    <mergeCell ref="F22:G22"/>
    <mergeCell ref="F27:G27"/>
    <mergeCell ref="F23:G23"/>
    <mergeCell ref="F31:G31"/>
    <mergeCell ref="F26:G26"/>
    <mergeCell ref="F30:G30"/>
    <mergeCell ref="F24:G24"/>
    <mergeCell ref="F25:G25"/>
    <mergeCell ref="F53:G53"/>
    <mergeCell ref="F28:G28"/>
    <mergeCell ref="F29:G29"/>
    <mergeCell ref="F34:G34"/>
    <mergeCell ref="F35:G35"/>
    <mergeCell ref="F51:G51"/>
    <mergeCell ref="F39:G39"/>
    <mergeCell ref="F40:G40"/>
    <mergeCell ref="F36:G36"/>
    <mergeCell ref="F37:G37"/>
    <mergeCell ref="F54:G54"/>
    <mergeCell ref="A32:A34"/>
    <mergeCell ref="B32:B34"/>
    <mergeCell ref="A23:A25"/>
    <mergeCell ref="A51:A55"/>
    <mergeCell ref="B51:B55"/>
    <mergeCell ref="A26:A28"/>
    <mergeCell ref="B26:B28"/>
    <mergeCell ref="A35:A37"/>
    <mergeCell ref="B35:B37"/>
    <mergeCell ref="A20:A22"/>
    <mergeCell ref="B20:B22"/>
    <mergeCell ref="A29:A31"/>
    <mergeCell ref="B29:B31"/>
    <mergeCell ref="B23:B25"/>
    <mergeCell ref="F38:G38"/>
    <mergeCell ref="A41:A43"/>
    <mergeCell ref="B41:B43"/>
    <mergeCell ref="F41:G41"/>
    <mergeCell ref="F42:G42"/>
    <mergeCell ref="F43:G43"/>
    <mergeCell ref="A38:A40"/>
    <mergeCell ref="B38:B40"/>
    <mergeCell ref="A44:A46"/>
    <mergeCell ref="B44:B46"/>
    <mergeCell ref="F44:G44"/>
    <mergeCell ref="J44:J46"/>
    <mergeCell ref="F45:G45"/>
    <mergeCell ref="F46:G46"/>
    <mergeCell ref="A47:A50"/>
    <mergeCell ref="B47:B50"/>
    <mergeCell ref="F50:G50"/>
    <mergeCell ref="J47:J50"/>
    <mergeCell ref="F47:G47"/>
    <mergeCell ref="F48:G48"/>
    <mergeCell ref="F49:G49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landscape" paperSize="9" scale="80" r:id="rId1"/>
  <rowBreaks count="2" manualBreakCount="2">
    <brk id="25" max="11" man="1"/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SheetLayoutView="85" workbookViewId="0" topLeftCell="A106">
      <selection activeCell="M16" sqref="M16:M31"/>
    </sheetView>
  </sheetViews>
  <sheetFormatPr defaultColWidth="9.140625" defaultRowHeight="12.75"/>
  <cols>
    <col min="1" max="1" width="5.421875" style="0" customWidth="1"/>
    <col min="2" max="2" width="27.8515625" style="0" customWidth="1"/>
    <col min="3" max="3" width="14.421875" style="0" customWidth="1"/>
    <col min="4" max="4" width="15.2812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7" t="s">
        <v>24</v>
      </c>
    </row>
    <row r="2" spans="1:13" ht="21" customHeight="1">
      <c r="A2" s="100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customHeight="1">
      <c r="A3" s="43"/>
      <c r="B3" s="43"/>
      <c r="C3" s="43"/>
      <c r="D3" s="43"/>
      <c r="E3" s="43"/>
      <c r="F3" s="43"/>
      <c r="G3" s="43"/>
      <c r="H3" s="43"/>
      <c r="I3" s="100" t="s">
        <v>61</v>
      </c>
      <c r="J3" s="100"/>
      <c r="K3" s="100"/>
      <c r="L3" s="100"/>
      <c r="M3" s="100"/>
    </row>
    <row r="4" spans="1:13" ht="15">
      <c r="A4" s="7"/>
      <c r="I4" s="100"/>
      <c r="J4" s="100"/>
      <c r="K4" s="100"/>
      <c r="L4" s="100"/>
      <c r="M4" s="100"/>
    </row>
    <row r="5" spans="1:13" ht="33" customHeight="1">
      <c r="A5" s="157" t="s">
        <v>248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8.75" customHeight="1">
      <c r="A7" s="123" t="s">
        <v>0</v>
      </c>
      <c r="B7" s="123" t="s">
        <v>25</v>
      </c>
      <c r="C7" s="123" t="s">
        <v>13</v>
      </c>
      <c r="D7" s="123" t="s">
        <v>14</v>
      </c>
      <c r="E7" s="123" t="s">
        <v>26</v>
      </c>
      <c r="F7" s="123"/>
      <c r="G7" s="123"/>
      <c r="H7" s="123"/>
      <c r="I7" s="123" t="s">
        <v>27</v>
      </c>
      <c r="J7" s="123"/>
      <c r="K7" s="123" t="s">
        <v>28</v>
      </c>
      <c r="L7" s="123"/>
      <c r="M7" s="123" t="s">
        <v>29</v>
      </c>
    </row>
    <row r="8" spans="1:13" ht="18" customHeight="1">
      <c r="A8" s="123"/>
      <c r="B8" s="123"/>
      <c r="C8" s="123"/>
      <c r="D8" s="123"/>
      <c r="E8" s="123" t="s">
        <v>30</v>
      </c>
      <c r="F8" s="123" t="s">
        <v>18</v>
      </c>
      <c r="G8" s="123"/>
      <c r="H8" s="123"/>
      <c r="I8" s="123"/>
      <c r="J8" s="123"/>
      <c r="K8" s="123"/>
      <c r="L8" s="123"/>
      <c r="M8" s="123"/>
    </row>
    <row r="9" spans="1:13" ht="40.5" customHeight="1">
      <c r="A9" s="123"/>
      <c r="B9" s="123"/>
      <c r="C9" s="123"/>
      <c r="D9" s="123"/>
      <c r="E9" s="123"/>
      <c r="F9" s="123" t="s">
        <v>31</v>
      </c>
      <c r="G9" s="123"/>
      <c r="H9" s="6" t="s">
        <v>3</v>
      </c>
      <c r="I9" s="123"/>
      <c r="J9" s="123"/>
      <c r="K9" s="123"/>
      <c r="L9" s="123"/>
      <c r="M9" s="123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91">
        <v>6</v>
      </c>
      <c r="G10" s="91"/>
      <c r="H10" s="4">
        <v>7</v>
      </c>
      <c r="I10" s="91">
        <v>8</v>
      </c>
      <c r="J10" s="91"/>
      <c r="K10" s="91">
        <v>9</v>
      </c>
      <c r="L10" s="91"/>
      <c r="M10" s="4">
        <v>10</v>
      </c>
    </row>
    <row r="11" spans="1:13" ht="21" customHeight="1">
      <c r="A11" s="32">
        <v>1</v>
      </c>
      <c r="B11" s="160" t="s">
        <v>82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2"/>
    </row>
    <row r="12" spans="1:13" ht="21.75" customHeight="1">
      <c r="A12" s="98" t="s">
        <v>83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2.75">
      <c r="A13" s="98" t="s">
        <v>84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1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20.25" customHeight="1">
      <c r="A15" s="106" t="s">
        <v>55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4" ht="19.5" customHeight="1">
      <c r="A16" s="147" t="s">
        <v>5</v>
      </c>
      <c r="B16" s="115" t="s">
        <v>33</v>
      </c>
      <c r="C16" s="11" t="s">
        <v>66</v>
      </c>
      <c r="D16" s="46">
        <f>H16</f>
        <v>1087.928</v>
      </c>
      <c r="E16" s="46">
        <v>0</v>
      </c>
      <c r="F16" s="85">
        <v>0</v>
      </c>
      <c r="G16" s="85"/>
      <c r="H16" s="46">
        <v>1087.928</v>
      </c>
      <c r="I16" s="88">
        <v>0</v>
      </c>
      <c r="J16" s="88"/>
      <c r="K16" s="163" t="s">
        <v>7</v>
      </c>
      <c r="L16" s="164"/>
      <c r="M16" s="122" t="s">
        <v>32</v>
      </c>
      <c r="N16" s="8"/>
    </row>
    <row r="17" spans="1:14" ht="19.5" customHeight="1">
      <c r="A17" s="148"/>
      <c r="B17" s="116"/>
      <c r="C17" s="6" t="s">
        <v>67</v>
      </c>
      <c r="D17" s="46">
        <f>H17</f>
        <v>1100.89</v>
      </c>
      <c r="E17" s="46">
        <v>0</v>
      </c>
      <c r="F17" s="85">
        <v>0</v>
      </c>
      <c r="G17" s="85"/>
      <c r="H17" s="46">
        <v>1100.89</v>
      </c>
      <c r="I17" s="88">
        <v>0</v>
      </c>
      <c r="J17" s="88"/>
      <c r="K17" s="165"/>
      <c r="L17" s="166"/>
      <c r="M17" s="122"/>
      <c r="N17" s="8"/>
    </row>
    <row r="18" spans="1:14" ht="19.5" customHeight="1">
      <c r="A18" s="148"/>
      <c r="B18" s="116"/>
      <c r="C18" s="6" t="s">
        <v>68</v>
      </c>
      <c r="D18" s="46">
        <f>H18</f>
        <v>1250</v>
      </c>
      <c r="E18" s="46">
        <v>0</v>
      </c>
      <c r="F18" s="85">
        <v>0</v>
      </c>
      <c r="G18" s="85"/>
      <c r="H18" s="46">
        <v>1250</v>
      </c>
      <c r="I18" s="88">
        <v>0</v>
      </c>
      <c r="J18" s="88"/>
      <c r="K18" s="165"/>
      <c r="L18" s="166"/>
      <c r="M18" s="122"/>
      <c r="N18" s="8"/>
    </row>
    <row r="19" spans="1:14" ht="19.5" customHeight="1">
      <c r="A19" s="149"/>
      <c r="B19" s="117"/>
      <c r="C19" s="6" t="s">
        <v>262</v>
      </c>
      <c r="D19" s="46">
        <f>H19</f>
        <v>1250</v>
      </c>
      <c r="E19" s="46">
        <v>0</v>
      </c>
      <c r="F19" s="86">
        <v>0</v>
      </c>
      <c r="G19" s="87"/>
      <c r="H19" s="46">
        <v>1250</v>
      </c>
      <c r="I19" s="188">
        <v>0</v>
      </c>
      <c r="J19" s="189"/>
      <c r="K19" s="167"/>
      <c r="L19" s="168"/>
      <c r="M19" s="122"/>
      <c r="N19" s="8"/>
    </row>
    <row r="20" spans="1:14" ht="19.5" customHeight="1">
      <c r="A20" s="147" t="s">
        <v>8</v>
      </c>
      <c r="B20" s="115" t="s">
        <v>34</v>
      </c>
      <c r="C20" s="11" t="s">
        <v>66</v>
      </c>
      <c r="D20" s="46">
        <f>E20+H20</f>
        <v>120.6</v>
      </c>
      <c r="E20" s="46">
        <v>120.6</v>
      </c>
      <c r="F20" s="85">
        <v>0</v>
      </c>
      <c r="G20" s="85"/>
      <c r="H20" s="46">
        <v>0</v>
      </c>
      <c r="I20" s="85">
        <v>0</v>
      </c>
      <c r="J20" s="85"/>
      <c r="K20" s="163" t="s">
        <v>7</v>
      </c>
      <c r="L20" s="164"/>
      <c r="M20" s="122"/>
      <c r="N20" s="8"/>
    </row>
    <row r="21" spans="1:14" ht="19.5" customHeight="1">
      <c r="A21" s="148"/>
      <c r="B21" s="116"/>
      <c r="C21" s="6" t="s">
        <v>67</v>
      </c>
      <c r="D21" s="46">
        <f>E21+H21</f>
        <v>120.6</v>
      </c>
      <c r="E21" s="46">
        <v>120.6</v>
      </c>
      <c r="F21" s="85">
        <v>0</v>
      </c>
      <c r="G21" s="85"/>
      <c r="H21" s="46">
        <v>0</v>
      </c>
      <c r="I21" s="88">
        <v>0</v>
      </c>
      <c r="J21" s="88"/>
      <c r="K21" s="165"/>
      <c r="L21" s="166"/>
      <c r="M21" s="122"/>
      <c r="N21" s="8"/>
    </row>
    <row r="22" spans="1:14" ht="19.5" customHeight="1">
      <c r="A22" s="148"/>
      <c r="B22" s="116"/>
      <c r="C22" s="6" t="s">
        <v>68</v>
      </c>
      <c r="D22" s="48">
        <f>E22+H22</f>
        <v>120.6</v>
      </c>
      <c r="E22" s="48">
        <v>120.6</v>
      </c>
      <c r="F22" s="93">
        <v>0</v>
      </c>
      <c r="G22" s="93"/>
      <c r="H22" s="48">
        <v>0</v>
      </c>
      <c r="I22" s="93">
        <v>0</v>
      </c>
      <c r="J22" s="93"/>
      <c r="K22" s="165"/>
      <c r="L22" s="166"/>
      <c r="M22" s="122"/>
      <c r="N22" s="9"/>
    </row>
    <row r="23" spans="1:14" ht="19.5" customHeight="1">
      <c r="A23" s="149"/>
      <c r="B23" s="117"/>
      <c r="C23" s="6" t="s">
        <v>262</v>
      </c>
      <c r="D23" s="48">
        <f>E23</f>
        <v>120.6</v>
      </c>
      <c r="E23" s="48">
        <v>120.6</v>
      </c>
      <c r="F23" s="169">
        <v>0</v>
      </c>
      <c r="G23" s="170"/>
      <c r="H23" s="48">
        <v>0</v>
      </c>
      <c r="I23" s="169">
        <v>0</v>
      </c>
      <c r="J23" s="170"/>
      <c r="K23" s="167"/>
      <c r="L23" s="168"/>
      <c r="M23" s="122"/>
      <c r="N23" s="9"/>
    </row>
    <row r="24" spans="1:15" ht="19.5" customHeight="1">
      <c r="A24" s="147" t="s">
        <v>10</v>
      </c>
      <c r="B24" s="115" t="s">
        <v>260</v>
      </c>
      <c r="C24" s="11" t="s">
        <v>66</v>
      </c>
      <c r="D24" s="46">
        <f>H24</f>
        <v>139.72</v>
      </c>
      <c r="E24" s="46">
        <v>0</v>
      </c>
      <c r="F24" s="85">
        <v>0</v>
      </c>
      <c r="G24" s="85"/>
      <c r="H24" s="46">
        <v>139.72</v>
      </c>
      <c r="I24" s="85">
        <v>0</v>
      </c>
      <c r="J24" s="85"/>
      <c r="K24" s="163" t="s">
        <v>35</v>
      </c>
      <c r="L24" s="164"/>
      <c r="M24" s="122"/>
      <c r="N24" s="9"/>
      <c r="O24" s="1"/>
    </row>
    <row r="25" spans="1:15" ht="19.5" customHeight="1">
      <c r="A25" s="148"/>
      <c r="B25" s="116"/>
      <c r="C25" s="6" t="s">
        <v>67</v>
      </c>
      <c r="D25" s="46">
        <f>H25</f>
        <v>129.8</v>
      </c>
      <c r="E25" s="46">
        <v>0</v>
      </c>
      <c r="F25" s="93">
        <v>0</v>
      </c>
      <c r="G25" s="93"/>
      <c r="H25" s="48">
        <v>129.8</v>
      </c>
      <c r="I25" s="93">
        <v>0</v>
      </c>
      <c r="J25" s="93"/>
      <c r="K25" s="165"/>
      <c r="L25" s="166"/>
      <c r="M25" s="122"/>
      <c r="N25" s="9"/>
      <c r="O25" s="1"/>
    </row>
    <row r="26" spans="1:15" ht="19.5" customHeight="1">
      <c r="A26" s="148"/>
      <c r="B26" s="116"/>
      <c r="C26" s="6" t="s">
        <v>68</v>
      </c>
      <c r="D26" s="48">
        <v>0</v>
      </c>
      <c r="E26" s="48">
        <v>0</v>
      </c>
      <c r="F26" s="93">
        <v>0</v>
      </c>
      <c r="G26" s="93"/>
      <c r="H26" s="48">
        <v>0</v>
      </c>
      <c r="I26" s="169">
        <v>0</v>
      </c>
      <c r="J26" s="170"/>
      <c r="K26" s="165"/>
      <c r="L26" s="166"/>
      <c r="M26" s="122"/>
      <c r="N26" s="9"/>
      <c r="O26" s="1"/>
    </row>
    <row r="27" spans="1:15" ht="19.5" customHeight="1">
      <c r="A27" s="149"/>
      <c r="B27" s="117"/>
      <c r="C27" s="6" t="s">
        <v>262</v>
      </c>
      <c r="D27" s="48">
        <v>0</v>
      </c>
      <c r="E27" s="48">
        <v>0</v>
      </c>
      <c r="F27" s="169">
        <v>0</v>
      </c>
      <c r="G27" s="170"/>
      <c r="H27" s="48">
        <v>0</v>
      </c>
      <c r="I27" s="169">
        <v>0</v>
      </c>
      <c r="J27" s="170"/>
      <c r="K27" s="167"/>
      <c r="L27" s="168"/>
      <c r="M27" s="122"/>
      <c r="N27" s="9"/>
      <c r="O27" s="1"/>
    </row>
    <row r="28" spans="1:15" ht="19.5" customHeight="1">
      <c r="A28" s="147" t="s">
        <v>11</v>
      </c>
      <c r="B28" s="115" t="s">
        <v>244</v>
      </c>
      <c r="C28" s="11" t="s">
        <v>66</v>
      </c>
      <c r="D28" s="48">
        <f>H28</f>
        <v>675.03571</v>
      </c>
      <c r="E28" s="48">
        <v>0</v>
      </c>
      <c r="F28" s="169">
        <v>0</v>
      </c>
      <c r="G28" s="170"/>
      <c r="H28" s="48">
        <v>675.03571</v>
      </c>
      <c r="I28" s="169">
        <v>0</v>
      </c>
      <c r="J28" s="170"/>
      <c r="K28" s="163" t="s">
        <v>7</v>
      </c>
      <c r="L28" s="164"/>
      <c r="M28" s="122"/>
      <c r="N28" s="9"/>
      <c r="O28" s="1"/>
    </row>
    <row r="29" spans="1:15" ht="19.5" customHeight="1">
      <c r="A29" s="148"/>
      <c r="B29" s="116"/>
      <c r="C29" s="6" t="s">
        <v>67</v>
      </c>
      <c r="D29" s="48">
        <f>H29</f>
        <v>1000</v>
      </c>
      <c r="E29" s="48">
        <v>0</v>
      </c>
      <c r="F29" s="169">
        <v>0</v>
      </c>
      <c r="G29" s="170"/>
      <c r="H29" s="48">
        <v>1000</v>
      </c>
      <c r="I29" s="169">
        <v>0</v>
      </c>
      <c r="J29" s="170"/>
      <c r="K29" s="165"/>
      <c r="L29" s="166"/>
      <c r="M29" s="122"/>
      <c r="N29" s="9"/>
      <c r="O29" s="1"/>
    </row>
    <row r="30" spans="1:15" ht="19.5" customHeight="1">
      <c r="A30" s="148"/>
      <c r="B30" s="116"/>
      <c r="C30" s="6" t="s">
        <v>68</v>
      </c>
      <c r="D30" s="48">
        <f>H30</f>
        <v>1000</v>
      </c>
      <c r="E30" s="48">
        <v>0</v>
      </c>
      <c r="F30" s="169">
        <v>0</v>
      </c>
      <c r="G30" s="170"/>
      <c r="H30" s="48">
        <v>1000</v>
      </c>
      <c r="I30" s="169">
        <v>0</v>
      </c>
      <c r="J30" s="170"/>
      <c r="K30" s="165"/>
      <c r="L30" s="166"/>
      <c r="M30" s="122"/>
      <c r="N30" s="9"/>
      <c r="O30" s="1"/>
    </row>
    <row r="31" spans="1:15" ht="19.5" customHeight="1">
      <c r="A31" s="149"/>
      <c r="B31" s="117"/>
      <c r="C31" s="6" t="s">
        <v>262</v>
      </c>
      <c r="D31" s="48">
        <f>H31</f>
        <v>1000</v>
      </c>
      <c r="E31" s="48">
        <v>0</v>
      </c>
      <c r="F31" s="169">
        <v>0</v>
      </c>
      <c r="G31" s="170"/>
      <c r="H31" s="48">
        <v>1000</v>
      </c>
      <c r="I31" s="169">
        <v>0</v>
      </c>
      <c r="J31" s="170"/>
      <c r="K31" s="167"/>
      <c r="L31" s="168"/>
      <c r="M31" s="122"/>
      <c r="N31" s="9"/>
      <c r="O31" s="1"/>
    </row>
    <row r="32" spans="1:15" ht="36.75" customHeight="1">
      <c r="A32" s="121" t="s">
        <v>50</v>
      </c>
      <c r="B32" s="115" t="s">
        <v>107</v>
      </c>
      <c r="C32" s="11" t="s">
        <v>66</v>
      </c>
      <c r="D32" s="46">
        <f>H32</f>
        <v>352.584</v>
      </c>
      <c r="E32" s="46">
        <v>0</v>
      </c>
      <c r="F32" s="118">
        <v>0</v>
      </c>
      <c r="G32" s="119"/>
      <c r="H32" s="46">
        <v>352.584</v>
      </c>
      <c r="I32" s="85">
        <v>0</v>
      </c>
      <c r="J32" s="85"/>
      <c r="K32" s="174" t="s">
        <v>9</v>
      </c>
      <c r="L32" s="175"/>
      <c r="M32" s="122" t="s">
        <v>32</v>
      </c>
      <c r="N32" s="9"/>
      <c r="O32" s="1"/>
    </row>
    <row r="33" spans="1:15" ht="36.75" customHeight="1">
      <c r="A33" s="121"/>
      <c r="B33" s="116"/>
      <c r="C33" s="11" t="s">
        <v>67</v>
      </c>
      <c r="D33" s="46">
        <v>0</v>
      </c>
      <c r="E33" s="46">
        <v>0</v>
      </c>
      <c r="F33" s="118">
        <v>0</v>
      </c>
      <c r="G33" s="119"/>
      <c r="H33" s="46">
        <v>0</v>
      </c>
      <c r="I33" s="85">
        <v>0</v>
      </c>
      <c r="J33" s="85"/>
      <c r="K33" s="176"/>
      <c r="L33" s="177"/>
      <c r="M33" s="122"/>
      <c r="N33" s="9"/>
      <c r="O33" s="1"/>
    </row>
    <row r="34" spans="1:15" ht="36.75" customHeight="1">
      <c r="A34" s="121"/>
      <c r="B34" s="117"/>
      <c r="C34" s="6" t="s">
        <v>68</v>
      </c>
      <c r="D34" s="46">
        <v>0</v>
      </c>
      <c r="E34" s="46">
        <v>0</v>
      </c>
      <c r="F34" s="118">
        <v>0</v>
      </c>
      <c r="G34" s="119"/>
      <c r="H34" s="46">
        <v>0</v>
      </c>
      <c r="I34" s="85">
        <v>0</v>
      </c>
      <c r="J34" s="85"/>
      <c r="K34" s="178"/>
      <c r="L34" s="179"/>
      <c r="M34" s="122"/>
      <c r="N34" s="9"/>
      <c r="O34" s="1"/>
    </row>
    <row r="35" spans="1:15" ht="19.5" customHeight="1">
      <c r="A35" s="121" t="s">
        <v>121</v>
      </c>
      <c r="B35" s="115" t="s">
        <v>122</v>
      </c>
      <c r="C35" s="11" t="s">
        <v>66</v>
      </c>
      <c r="D35" s="46">
        <f>H35</f>
        <v>225.052</v>
      </c>
      <c r="E35" s="46">
        <v>0</v>
      </c>
      <c r="F35" s="118">
        <v>0</v>
      </c>
      <c r="G35" s="119"/>
      <c r="H35" s="46">
        <v>225.052</v>
      </c>
      <c r="I35" s="86">
        <v>0</v>
      </c>
      <c r="J35" s="87"/>
      <c r="K35" s="94" t="s">
        <v>35</v>
      </c>
      <c r="L35" s="94"/>
      <c r="M35" s="122"/>
      <c r="N35" s="9"/>
      <c r="O35" s="1"/>
    </row>
    <row r="36" spans="1:15" ht="19.5" customHeight="1">
      <c r="A36" s="121"/>
      <c r="B36" s="116"/>
      <c r="C36" s="6" t="s">
        <v>67</v>
      </c>
      <c r="D36" s="46">
        <v>0</v>
      </c>
      <c r="E36" s="46">
        <v>0</v>
      </c>
      <c r="F36" s="118">
        <v>0</v>
      </c>
      <c r="G36" s="119"/>
      <c r="H36" s="46">
        <v>0</v>
      </c>
      <c r="I36" s="86">
        <v>0</v>
      </c>
      <c r="J36" s="87"/>
      <c r="K36" s="94"/>
      <c r="L36" s="94"/>
      <c r="M36" s="122"/>
      <c r="N36" s="9"/>
      <c r="O36" s="1"/>
    </row>
    <row r="37" spans="1:15" ht="19.5" customHeight="1">
      <c r="A37" s="121"/>
      <c r="B37" s="117"/>
      <c r="C37" s="6" t="s">
        <v>68</v>
      </c>
      <c r="D37" s="46">
        <v>0</v>
      </c>
      <c r="E37" s="46">
        <v>0</v>
      </c>
      <c r="F37" s="118">
        <v>0</v>
      </c>
      <c r="G37" s="119"/>
      <c r="H37" s="46">
        <v>0</v>
      </c>
      <c r="I37" s="86">
        <v>0</v>
      </c>
      <c r="J37" s="87"/>
      <c r="K37" s="94"/>
      <c r="L37" s="94"/>
      <c r="M37" s="122"/>
      <c r="N37" s="9"/>
      <c r="O37" s="1"/>
    </row>
    <row r="38" spans="1:15" ht="19.5" customHeight="1">
      <c r="A38" s="121" t="s">
        <v>126</v>
      </c>
      <c r="B38" s="115" t="s">
        <v>127</v>
      </c>
      <c r="C38" s="11" t="s">
        <v>66</v>
      </c>
      <c r="D38" s="46">
        <f>H38</f>
        <v>0</v>
      </c>
      <c r="E38" s="46">
        <v>0</v>
      </c>
      <c r="F38" s="118">
        <v>0</v>
      </c>
      <c r="G38" s="119"/>
      <c r="H38" s="46">
        <v>0</v>
      </c>
      <c r="I38" s="86">
        <v>0</v>
      </c>
      <c r="J38" s="87"/>
      <c r="K38" s="163" t="s">
        <v>35</v>
      </c>
      <c r="L38" s="180"/>
      <c r="M38" s="122"/>
      <c r="N38" s="9"/>
      <c r="O38" s="1"/>
    </row>
    <row r="39" spans="1:15" ht="19.5" customHeight="1">
      <c r="A39" s="121"/>
      <c r="B39" s="116"/>
      <c r="C39" s="6" t="s">
        <v>67</v>
      </c>
      <c r="D39" s="46">
        <v>0</v>
      </c>
      <c r="E39" s="46">
        <v>0</v>
      </c>
      <c r="F39" s="118">
        <v>0</v>
      </c>
      <c r="G39" s="119"/>
      <c r="H39" s="46">
        <v>0</v>
      </c>
      <c r="I39" s="86">
        <v>0</v>
      </c>
      <c r="J39" s="87"/>
      <c r="K39" s="181"/>
      <c r="L39" s="182"/>
      <c r="M39" s="122"/>
      <c r="N39" s="9"/>
      <c r="O39" s="1"/>
    </row>
    <row r="40" spans="1:15" ht="19.5" customHeight="1">
      <c r="A40" s="121"/>
      <c r="B40" s="117"/>
      <c r="C40" s="6" t="s">
        <v>68</v>
      </c>
      <c r="D40" s="46">
        <v>0</v>
      </c>
      <c r="E40" s="46">
        <v>0</v>
      </c>
      <c r="F40" s="118">
        <v>0</v>
      </c>
      <c r="G40" s="119"/>
      <c r="H40" s="46">
        <v>0</v>
      </c>
      <c r="I40" s="86">
        <v>0</v>
      </c>
      <c r="J40" s="87"/>
      <c r="K40" s="183"/>
      <c r="L40" s="184"/>
      <c r="M40" s="122"/>
      <c r="N40" s="9"/>
      <c r="O40" s="1"/>
    </row>
    <row r="41" spans="1:15" ht="19.5" customHeight="1">
      <c r="A41" s="121" t="s">
        <v>129</v>
      </c>
      <c r="B41" s="115" t="s">
        <v>245</v>
      </c>
      <c r="C41" s="11" t="s">
        <v>66</v>
      </c>
      <c r="D41" s="46">
        <f>H41</f>
        <v>0</v>
      </c>
      <c r="E41" s="46">
        <v>0</v>
      </c>
      <c r="F41" s="118">
        <v>0</v>
      </c>
      <c r="G41" s="119"/>
      <c r="H41" s="46">
        <v>0</v>
      </c>
      <c r="I41" s="86">
        <v>0</v>
      </c>
      <c r="J41" s="87"/>
      <c r="K41" s="94" t="s">
        <v>35</v>
      </c>
      <c r="L41" s="94"/>
      <c r="M41" s="122"/>
      <c r="N41" s="9"/>
      <c r="O41" s="1"/>
    </row>
    <row r="42" spans="1:15" ht="19.5" customHeight="1">
      <c r="A42" s="121"/>
      <c r="B42" s="116"/>
      <c r="C42" s="6" t="s">
        <v>67</v>
      </c>
      <c r="D42" s="46">
        <f>H42</f>
        <v>159.7</v>
      </c>
      <c r="E42" s="46">
        <v>0</v>
      </c>
      <c r="F42" s="118">
        <v>0</v>
      </c>
      <c r="G42" s="119"/>
      <c r="H42" s="46">
        <v>159.7</v>
      </c>
      <c r="I42" s="86">
        <v>0</v>
      </c>
      <c r="J42" s="87"/>
      <c r="K42" s="94"/>
      <c r="L42" s="94"/>
      <c r="M42" s="122"/>
      <c r="N42" s="9"/>
      <c r="O42" s="1"/>
    </row>
    <row r="43" spans="1:15" ht="19.5" customHeight="1">
      <c r="A43" s="121"/>
      <c r="B43" s="117"/>
      <c r="C43" s="6" t="s">
        <v>68</v>
      </c>
      <c r="D43" s="46">
        <v>0</v>
      </c>
      <c r="E43" s="46">
        <v>0</v>
      </c>
      <c r="F43" s="118">
        <v>0</v>
      </c>
      <c r="G43" s="119"/>
      <c r="H43" s="46">
        <v>0</v>
      </c>
      <c r="I43" s="86">
        <v>0</v>
      </c>
      <c r="J43" s="87"/>
      <c r="K43" s="94"/>
      <c r="L43" s="94"/>
      <c r="M43" s="122"/>
      <c r="N43" s="9"/>
      <c r="O43" s="1"/>
    </row>
    <row r="44" spans="1:15" ht="19.5" customHeight="1">
      <c r="A44" s="121" t="s">
        <v>130</v>
      </c>
      <c r="B44" s="115" t="s">
        <v>131</v>
      </c>
      <c r="C44" s="11" t="s">
        <v>66</v>
      </c>
      <c r="D44" s="46">
        <f>H44</f>
        <v>93.265</v>
      </c>
      <c r="E44" s="46">
        <v>0</v>
      </c>
      <c r="F44" s="118">
        <v>0</v>
      </c>
      <c r="G44" s="119"/>
      <c r="H44" s="46">
        <v>93.265</v>
      </c>
      <c r="I44" s="86">
        <v>0</v>
      </c>
      <c r="J44" s="87"/>
      <c r="K44" s="94" t="s">
        <v>35</v>
      </c>
      <c r="L44" s="94"/>
      <c r="M44" s="122"/>
      <c r="N44" s="9"/>
      <c r="O44" s="1"/>
    </row>
    <row r="45" spans="1:15" ht="19.5" customHeight="1">
      <c r="A45" s="121"/>
      <c r="B45" s="116"/>
      <c r="C45" s="6" t="s">
        <v>67</v>
      </c>
      <c r="D45" s="46">
        <v>0</v>
      </c>
      <c r="E45" s="46">
        <v>0</v>
      </c>
      <c r="F45" s="118">
        <v>0</v>
      </c>
      <c r="G45" s="119"/>
      <c r="H45" s="46">
        <v>0</v>
      </c>
      <c r="I45" s="86">
        <v>0</v>
      </c>
      <c r="J45" s="87"/>
      <c r="K45" s="94"/>
      <c r="L45" s="94"/>
      <c r="M45" s="122"/>
      <c r="N45" s="9"/>
      <c r="O45" s="1"/>
    </row>
    <row r="46" spans="1:15" ht="19.5" customHeight="1">
      <c r="A46" s="121"/>
      <c r="B46" s="117"/>
      <c r="C46" s="6" t="s">
        <v>68</v>
      </c>
      <c r="D46" s="46">
        <v>0</v>
      </c>
      <c r="E46" s="46">
        <v>0</v>
      </c>
      <c r="F46" s="118">
        <v>0</v>
      </c>
      <c r="G46" s="119"/>
      <c r="H46" s="46">
        <v>0</v>
      </c>
      <c r="I46" s="86">
        <v>0</v>
      </c>
      <c r="J46" s="87"/>
      <c r="K46" s="94"/>
      <c r="L46" s="94"/>
      <c r="M46" s="122"/>
      <c r="N46" s="9"/>
      <c r="O46" s="1"/>
    </row>
    <row r="47" spans="1:15" ht="19.5" customHeight="1">
      <c r="A47" s="144" t="s">
        <v>254</v>
      </c>
      <c r="B47" s="122" t="s">
        <v>255</v>
      </c>
      <c r="C47" s="11" t="s">
        <v>66</v>
      </c>
      <c r="D47" s="46">
        <f>H47</f>
        <v>0</v>
      </c>
      <c r="E47" s="46">
        <v>0</v>
      </c>
      <c r="F47" s="118">
        <v>0</v>
      </c>
      <c r="G47" s="119"/>
      <c r="H47" s="46">
        <v>0</v>
      </c>
      <c r="I47" s="86">
        <v>0</v>
      </c>
      <c r="J47" s="87"/>
      <c r="K47" s="94" t="s">
        <v>35</v>
      </c>
      <c r="L47" s="94"/>
      <c r="M47" s="122"/>
      <c r="N47" s="9"/>
      <c r="O47" s="1"/>
    </row>
    <row r="48" spans="1:15" ht="19.5" customHeight="1">
      <c r="A48" s="145"/>
      <c r="B48" s="122"/>
      <c r="C48" s="6" t="s">
        <v>67</v>
      </c>
      <c r="D48" s="46">
        <f>H48</f>
        <v>159</v>
      </c>
      <c r="E48" s="46">
        <v>0</v>
      </c>
      <c r="F48" s="118">
        <v>0</v>
      </c>
      <c r="G48" s="119"/>
      <c r="H48" s="46">
        <v>159</v>
      </c>
      <c r="I48" s="86">
        <v>0</v>
      </c>
      <c r="J48" s="87"/>
      <c r="K48" s="94"/>
      <c r="L48" s="94"/>
      <c r="M48" s="122"/>
      <c r="N48" s="9"/>
      <c r="O48" s="1"/>
    </row>
    <row r="49" spans="1:15" ht="19.5" customHeight="1">
      <c r="A49" s="146"/>
      <c r="B49" s="122"/>
      <c r="C49" s="6" t="s">
        <v>68</v>
      </c>
      <c r="D49" s="46">
        <v>0</v>
      </c>
      <c r="E49" s="46">
        <v>0</v>
      </c>
      <c r="F49" s="118">
        <v>0</v>
      </c>
      <c r="G49" s="119"/>
      <c r="H49" s="46">
        <v>0</v>
      </c>
      <c r="I49" s="86">
        <v>0</v>
      </c>
      <c r="J49" s="87"/>
      <c r="K49" s="94"/>
      <c r="L49" s="94"/>
      <c r="M49" s="122"/>
      <c r="N49" s="9"/>
      <c r="O49" s="1"/>
    </row>
    <row r="50" spans="1:15" ht="22.5" customHeight="1">
      <c r="A50" s="82" t="s">
        <v>71</v>
      </c>
      <c r="B50" s="172" t="s">
        <v>72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3"/>
      <c r="N50" s="9"/>
      <c r="O50" s="1"/>
    </row>
    <row r="51" spans="1:15" ht="19.5" customHeight="1">
      <c r="A51" s="171" t="s">
        <v>21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9"/>
      <c r="O51" s="1"/>
    </row>
    <row r="52" spans="1:15" ht="19.5" customHeight="1">
      <c r="A52" s="150" t="s">
        <v>73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9"/>
      <c r="O52" s="1"/>
    </row>
    <row r="53" spans="1:15" ht="19.5" customHeight="1">
      <c r="A53" s="186" t="s">
        <v>55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9"/>
      <c r="O53" s="1"/>
    </row>
    <row r="54" spans="1:15" ht="30" customHeight="1">
      <c r="A54" s="92" t="s">
        <v>74</v>
      </c>
      <c r="B54" s="185" t="s">
        <v>108</v>
      </c>
      <c r="C54" s="11" t="s">
        <v>66</v>
      </c>
      <c r="D54" s="46">
        <f>H54</f>
        <v>1382.807</v>
      </c>
      <c r="E54" s="46">
        <v>0</v>
      </c>
      <c r="F54" s="85">
        <v>0</v>
      </c>
      <c r="G54" s="85"/>
      <c r="H54" s="46">
        <f>H57+H60+H63+H66+H69+H72+H75+H78+H81</f>
        <v>1382.807</v>
      </c>
      <c r="I54" s="88">
        <v>0</v>
      </c>
      <c r="J54" s="88"/>
      <c r="K54" s="94" t="s">
        <v>35</v>
      </c>
      <c r="L54" s="94"/>
      <c r="M54" s="122" t="s">
        <v>32</v>
      </c>
      <c r="N54" s="9"/>
      <c r="O54" s="1"/>
    </row>
    <row r="55" spans="1:15" ht="30" customHeight="1">
      <c r="A55" s="92"/>
      <c r="B55" s="185"/>
      <c r="C55" s="6" t="s">
        <v>67</v>
      </c>
      <c r="D55" s="46">
        <v>0</v>
      </c>
      <c r="E55" s="46">
        <v>0</v>
      </c>
      <c r="F55" s="85">
        <v>0</v>
      </c>
      <c r="G55" s="85"/>
      <c r="H55" s="46">
        <v>0</v>
      </c>
      <c r="I55" s="88">
        <v>0</v>
      </c>
      <c r="J55" s="88"/>
      <c r="K55" s="94"/>
      <c r="L55" s="94"/>
      <c r="M55" s="122"/>
      <c r="N55" s="9"/>
      <c r="O55" s="1"/>
    </row>
    <row r="56" spans="1:15" ht="30" customHeight="1">
      <c r="A56" s="92"/>
      <c r="B56" s="185"/>
      <c r="C56" s="6" t="s">
        <v>68</v>
      </c>
      <c r="D56" s="46">
        <v>0</v>
      </c>
      <c r="E56" s="46">
        <v>0</v>
      </c>
      <c r="F56" s="85">
        <v>0</v>
      </c>
      <c r="G56" s="85"/>
      <c r="H56" s="46">
        <v>0</v>
      </c>
      <c r="I56" s="88">
        <v>0</v>
      </c>
      <c r="J56" s="88"/>
      <c r="K56" s="94"/>
      <c r="L56" s="94"/>
      <c r="M56" s="122"/>
      <c r="N56" s="9"/>
      <c r="O56" s="1"/>
    </row>
    <row r="57" spans="1:15" ht="19.5" customHeight="1">
      <c r="A57" s="92" t="s">
        <v>90</v>
      </c>
      <c r="B57" s="185" t="s">
        <v>109</v>
      </c>
      <c r="C57" s="11" t="s">
        <v>66</v>
      </c>
      <c r="D57" s="46">
        <f>H57</f>
        <v>392.796</v>
      </c>
      <c r="E57" s="46">
        <v>0</v>
      </c>
      <c r="F57" s="85">
        <v>0</v>
      </c>
      <c r="G57" s="85"/>
      <c r="H57" s="46">
        <v>392.796</v>
      </c>
      <c r="I57" s="88">
        <v>0</v>
      </c>
      <c r="J57" s="88"/>
      <c r="K57" s="94" t="s">
        <v>35</v>
      </c>
      <c r="L57" s="94"/>
      <c r="M57" s="122"/>
      <c r="N57" s="9"/>
      <c r="O57" s="1"/>
    </row>
    <row r="58" spans="1:15" ht="19.5" customHeight="1">
      <c r="A58" s="92"/>
      <c r="B58" s="185"/>
      <c r="C58" s="6" t="s">
        <v>67</v>
      </c>
      <c r="D58" s="46">
        <v>0</v>
      </c>
      <c r="E58" s="46">
        <v>0</v>
      </c>
      <c r="F58" s="85">
        <v>0</v>
      </c>
      <c r="G58" s="85"/>
      <c r="H58" s="46">
        <v>0</v>
      </c>
      <c r="I58" s="88">
        <v>0</v>
      </c>
      <c r="J58" s="88"/>
      <c r="K58" s="94"/>
      <c r="L58" s="94"/>
      <c r="M58" s="122"/>
      <c r="N58" s="9"/>
      <c r="O58" s="1"/>
    </row>
    <row r="59" spans="1:15" ht="19.5" customHeight="1">
      <c r="A59" s="92"/>
      <c r="B59" s="185"/>
      <c r="C59" s="6" t="s">
        <v>68</v>
      </c>
      <c r="D59" s="46">
        <v>0</v>
      </c>
      <c r="E59" s="46">
        <v>0</v>
      </c>
      <c r="F59" s="85">
        <v>0</v>
      </c>
      <c r="G59" s="85"/>
      <c r="H59" s="46">
        <v>0</v>
      </c>
      <c r="I59" s="88">
        <v>0</v>
      </c>
      <c r="J59" s="88"/>
      <c r="K59" s="94"/>
      <c r="L59" s="94"/>
      <c r="M59" s="122"/>
      <c r="N59" s="9"/>
      <c r="O59" s="1"/>
    </row>
    <row r="60" spans="1:15" ht="19.5" customHeight="1">
      <c r="A60" s="92" t="s">
        <v>91</v>
      </c>
      <c r="B60" s="185" t="s">
        <v>110</v>
      </c>
      <c r="C60" s="11" t="s">
        <v>66</v>
      </c>
      <c r="D60" s="46">
        <f>H60</f>
        <v>85.749</v>
      </c>
      <c r="E60" s="46">
        <v>0</v>
      </c>
      <c r="F60" s="85">
        <v>0</v>
      </c>
      <c r="G60" s="85"/>
      <c r="H60" s="46">
        <v>85.749</v>
      </c>
      <c r="I60" s="85">
        <v>0</v>
      </c>
      <c r="J60" s="85"/>
      <c r="K60" s="94" t="s">
        <v>35</v>
      </c>
      <c r="L60" s="94"/>
      <c r="M60" s="122" t="s">
        <v>32</v>
      </c>
      <c r="N60" s="9"/>
      <c r="O60" s="1"/>
    </row>
    <row r="61" spans="1:15" ht="19.5" customHeight="1">
      <c r="A61" s="92"/>
      <c r="B61" s="185"/>
      <c r="C61" s="6" t="s">
        <v>67</v>
      </c>
      <c r="D61" s="46">
        <v>0</v>
      </c>
      <c r="E61" s="46">
        <v>0</v>
      </c>
      <c r="F61" s="85">
        <v>0</v>
      </c>
      <c r="G61" s="85"/>
      <c r="H61" s="46">
        <v>0</v>
      </c>
      <c r="I61" s="88">
        <v>0</v>
      </c>
      <c r="J61" s="88"/>
      <c r="K61" s="94"/>
      <c r="L61" s="94"/>
      <c r="M61" s="122"/>
      <c r="N61" s="9"/>
      <c r="O61" s="1"/>
    </row>
    <row r="62" spans="1:15" ht="19.5" customHeight="1">
      <c r="A62" s="92"/>
      <c r="B62" s="185"/>
      <c r="C62" s="6" t="s">
        <v>68</v>
      </c>
      <c r="D62" s="46">
        <v>0</v>
      </c>
      <c r="E62" s="48">
        <v>0</v>
      </c>
      <c r="F62" s="93">
        <v>0</v>
      </c>
      <c r="G62" s="93"/>
      <c r="H62" s="46">
        <v>0</v>
      </c>
      <c r="I62" s="93">
        <v>0</v>
      </c>
      <c r="J62" s="93"/>
      <c r="K62" s="94"/>
      <c r="L62" s="94"/>
      <c r="M62" s="122"/>
      <c r="N62" s="9"/>
      <c r="O62" s="1"/>
    </row>
    <row r="63" spans="1:15" ht="24" customHeight="1">
      <c r="A63" s="92" t="s">
        <v>92</v>
      </c>
      <c r="B63" s="122" t="s">
        <v>111</v>
      </c>
      <c r="C63" s="11" t="s">
        <v>66</v>
      </c>
      <c r="D63" s="46">
        <f>H63</f>
        <v>250.29</v>
      </c>
      <c r="E63" s="46">
        <v>0</v>
      </c>
      <c r="F63" s="85">
        <v>0</v>
      </c>
      <c r="G63" s="85"/>
      <c r="H63" s="46">
        <v>250.29</v>
      </c>
      <c r="I63" s="85">
        <v>0</v>
      </c>
      <c r="J63" s="85"/>
      <c r="K63" s="94" t="s">
        <v>35</v>
      </c>
      <c r="L63" s="94"/>
      <c r="M63" s="122"/>
      <c r="N63" s="9"/>
      <c r="O63" s="1"/>
    </row>
    <row r="64" spans="1:15" ht="24" customHeight="1">
      <c r="A64" s="92"/>
      <c r="B64" s="122"/>
      <c r="C64" s="6" t="s">
        <v>67</v>
      </c>
      <c r="D64" s="46">
        <f>H64</f>
        <v>0</v>
      </c>
      <c r="E64" s="46">
        <v>0</v>
      </c>
      <c r="F64" s="93">
        <v>0</v>
      </c>
      <c r="G64" s="93"/>
      <c r="H64" s="46">
        <v>0</v>
      </c>
      <c r="I64" s="93">
        <v>0</v>
      </c>
      <c r="J64" s="93"/>
      <c r="K64" s="94"/>
      <c r="L64" s="94"/>
      <c r="M64" s="122"/>
      <c r="N64" s="9"/>
      <c r="O64" s="1"/>
    </row>
    <row r="65" spans="1:15" ht="24" customHeight="1">
      <c r="A65" s="92"/>
      <c r="B65" s="122"/>
      <c r="C65" s="6" t="s">
        <v>68</v>
      </c>
      <c r="D65" s="46">
        <f>H65</f>
        <v>0</v>
      </c>
      <c r="E65" s="48">
        <v>0</v>
      </c>
      <c r="F65" s="93">
        <v>0</v>
      </c>
      <c r="G65" s="93"/>
      <c r="H65" s="46">
        <v>0</v>
      </c>
      <c r="I65" s="93">
        <v>0</v>
      </c>
      <c r="J65" s="93"/>
      <c r="K65" s="94"/>
      <c r="L65" s="94"/>
      <c r="M65" s="122"/>
      <c r="N65" s="9"/>
      <c r="O65" s="1"/>
    </row>
    <row r="66" spans="1:15" ht="24" customHeight="1">
      <c r="A66" s="148" t="s">
        <v>93</v>
      </c>
      <c r="B66" s="117" t="s">
        <v>112</v>
      </c>
      <c r="C66" s="73" t="s">
        <v>66</v>
      </c>
      <c r="D66" s="74">
        <f>H66</f>
        <v>295.733</v>
      </c>
      <c r="E66" s="52">
        <v>0</v>
      </c>
      <c r="F66" s="89">
        <v>0</v>
      </c>
      <c r="G66" s="89"/>
      <c r="H66" s="74">
        <v>295.733</v>
      </c>
      <c r="I66" s="89">
        <v>0</v>
      </c>
      <c r="J66" s="89"/>
      <c r="K66" s="95" t="s">
        <v>35</v>
      </c>
      <c r="L66" s="95"/>
      <c r="M66" s="122"/>
      <c r="N66" s="9"/>
      <c r="O66" s="1"/>
    </row>
    <row r="67" spans="1:15" ht="24" customHeight="1">
      <c r="A67" s="148"/>
      <c r="B67" s="122"/>
      <c r="C67" s="6" t="s">
        <v>67</v>
      </c>
      <c r="D67" s="46">
        <v>0</v>
      </c>
      <c r="E67" s="48">
        <v>0</v>
      </c>
      <c r="F67" s="93">
        <v>0</v>
      </c>
      <c r="G67" s="93"/>
      <c r="H67" s="46">
        <f aca="true" t="shared" si="0" ref="H67:H83">D67</f>
        <v>0</v>
      </c>
      <c r="I67" s="93">
        <v>0</v>
      </c>
      <c r="J67" s="93"/>
      <c r="K67" s="94"/>
      <c r="L67" s="94"/>
      <c r="M67" s="122"/>
      <c r="N67" s="9"/>
      <c r="O67" s="1"/>
    </row>
    <row r="68" spans="1:15" ht="24" customHeight="1">
      <c r="A68" s="149"/>
      <c r="B68" s="122"/>
      <c r="C68" s="6" t="s">
        <v>68</v>
      </c>
      <c r="D68" s="46">
        <v>0</v>
      </c>
      <c r="E68" s="48">
        <v>0</v>
      </c>
      <c r="F68" s="93">
        <v>0</v>
      </c>
      <c r="G68" s="93"/>
      <c r="H68" s="46">
        <f t="shared" si="0"/>
        <v>0</v>
      </c>
      <c r="I68" s="93">
        <v>0</v>
      </c>
      <c r="J68" s="93"/>
      <c r="K68" s="94"/>
      <c r="L68" s="94"/>
      <c r="M68" s="122"/>
      <c r="N68" s="9"/>
      <c r="O68" s="1"/>
    </row>
    <row r="69" spans="1:15" ht="24" customHeight="1">
      <c r="A69" s="92" t="s">
        <v>94</v>
      </c>
      <c r="B69" s="122" t="s">
        <v>113</v>
      </c>
      <c r="C69" s="11" t="s">
        <v>66</v>
      </c>
      <c r="D69" s="46">
        <f>H69</f>
        <v>66.707</v>
      </c>
      <c r="E69" s="48">
        <v>0</v>
      </c>
      <c r="F69" s="93">
        <v>0</v>
      </c>
      <c r="G69" s="93"/>
      <c r="H69" s="46">
        <v>66.707</v>
      </c>
      <c r="I69" s="93">
        <v>0</v>
      </c>
      <c r="J69" s="93"/>
      <c r="K69" s="94" t="s">
        <v>35</v>
      </c>
      <c r="L69" s="94"/>
      <c r="M69" s="122"/>
      <c r="N69" s="9"/>
      <c r="O69" s="1"/>
    </row>
    <row r="70" spans="1:15" ht="24" customHeight="1">
      <c r="A70" s="92"/>
      <c r="B70" s="122"/>
      <c r="C70" s="6" t="s">
        <v>67</v>
      </c>
      <c r="D70" s="46">
        <v>0</v>
      </c>
      <c r="E70" s="48">
        <v>0</v>
      </c>
      <c r="F70" s="93">
        <v>0</v>
      </c>
      <c r="G70" s="93"/>
      <c r="H70" s="46">
        <f t="shared" si="0"/>
        <v>0</v>
      </c>
      <c r="I70" s="93">
        <v>0</v>
      </c>
      <c r="J70" s="93"/>
      <c r="K70" s="94"/>
      <c r="L70" s="94"/>
      <c r="M70" s="122"/>
      <c r="N70" s="9"/>
      <c r="O70" s="1"/>
    </row>
    <row r="71" spans="1:15" ht="24" customHeight="1">
      <c r="A71" s="92"/>
      <c r="B71" s="122"/>
      <c r="C71" s="6" t="s">
        <v>68</v>
      </c>
      <c r="D71" s="46">
        <v>0</v>
      </c>
      <c r="E71" s="48">
        <v>0</v>
      </c>
      <c r="F71" s="93">
        <v>0</v>
      </c>
      <c r="G71" s="93"/>
      <c r="H71" s="46">
        <f t="shared" si="0"/>
        <v>0</v>
      </c>
      <c r="I71" s="93">
        <v>0</v>
      </c>
      <c r="J71" s="93"/>
      <c r="K71" s="94"/>
      <c r="L71" s="94"/>
      <c r="M71" s="122"/>
      <c r="N71" s="9"/>
      <c r="O71" s="1"/>
    </row>
    <row r="72" spans="1:15" ht="24" customHeight="1">
      <c r="A72" s="147" t="s">
        <v>95</v>
      </c>
      <c r="B72" s="122" t="s">
        <v>114</v>
      </c>
      <c r="C72" s="11" t="s">
        <v>66</v>
      </c>
      <c r="D72" s="46">
        <f>H72</f>
        <v>99.856</v>
      </c>
      <c r="E72" s="48">
        <v>0</v>
      </c>
      <c r="F72" s="93">
        <v>0</v>
      </c>
      <c r="G72" s="93"/>
      <c r="H72" s="46">
        <v>99.856</v>
      </c>
      <c r="I72" s="93">
        <v>0</v>
      </c>
      <c r="J72" s="93"/>
      <c r="K72" s="94" t="s">
        <v>35</v>
      </c>
      <c r="L72" s="94"/>
      <c r="M72" s="122"/>
      <c r="N72" s="9"/>
      <c r="O72" s="1"/>
    </row>
    <row r="73" spans="1:15" ht="24" customHeight="1">
      <c r="A73" s="148"/>
      <c r="B73" s="122"/>
      <c r="C73" s="6" t="s">
        <v>67</v>
      </c>
      <c r="D73" s="46">
        <v>0</v>
      </c>
      <c r="E73" s="48">
        <v>0</v>
      </c>
      <c r="F73" s="93">
        <v>0</v>
      </c>
      <c r="G73" s="93"/>
      <c r="H73" s="46">
        <f t="shared" si="0"/>
        <v>0</v>
      </c>
      <c r="I73" s="93">
        <v>0</v>
      </c>
      <c r="J73" s="93"/>
      <c r="K73" s="94"/>
      <c r="L73" s="94"/>
      <c r="M73" s="122"/>
      <c r="N73" s="9"/>
      <c r="O73" s="1"/>
    </row>
    <row r="74" spans="1:15" ht="24" customHeight="1">
      <c r="A74" s="149"/>
      <c r="B74" s="122"/>
      <c r="C74" s="6" t="s">
        <v>68</v>
      </c>
      <c r="D74" s="46">
        <v>0</v>
      </c>
      <c r="E74" s="48">
        <v>0</v>
      </c>
      <c r="F74" s="93">
        <v>0</v>
      </c>
      <c r="G74" s="93"/>
      <c r="H74" s="46">
        <f t="shared" si="0"/>
        <v>0</v>
      </c>
      <c r="I74" s="93">
        <v>0</v>
      </c>
      <c r="J74" s="93"/>
      <c r="K74" s="94"/>
      <c r="L74" s="94"/>
      <c r="M74" s="122"/>
      <c r="N74" s="9"/>
      <c r="O74" s="1"/>
    </row>
    <row r="75" spans="1:15" ht="24" customHeight="1">
      <c r="A75" s="147" t="s">
        <v>96</v>
      </c>
      <c r="B75" s="122" t="s">
        <v>115</v>
      </c>
      <c r="C75" s="11" t="s">
        <v>66</v>
      </c>
      <c r="D75" s="46">
        <f>H75</f>
        <v>142.097</v>
      </c>
      <c r="E75" s="48">
        <v>0</v>
      </c>
      <c r="F75" s="93">
        <v>0</v>
      </c>
      <c r="G75" s="93"/>
      <c r="H75" s="46">
        <v>142.097</v>
      </c>
      <c r="I75" s="93">
        <v>0</v>
      </c>
      <c r="J75" s="93"/>
      <c r="K75" s="94" t="s">
        <v>35</v>
      </c>
      <c r="L75" s="94"/>
      <c r="M75" s="122"/>
      <c r="N75" s="9"/>
      <c r="O75" s="1"/>
    </row>
    <row r="76" spans="1:15" ht="24" customHeight="1">
      <c r="A76" s="148"/>
      <c r="B76" s="122"/>
      <c r="C76" s="6" t="s">
        <v>67</v>
      </c>
      <c r="D76" s="46">
        <v>0</v>
      </c>
      <c r="E76" s="48">
        <v>0</v>
      </c>
      <c r="F76" s="93">
        <v>0</v>
      </c>
      <c r="G76" s="93"/>
      <c r="H76" s="46">
        <f t="shared" si="0"/>
        <v>0</v>
      </c>
      <c r="I76" s="93">
        <v>0</v>
      </c>
      <c r="J76" s="93"/>
      <c r="K76" s="94"/>
      <c r="L76" s="94"/>
      <c r="M76" s="122"/>
      <c r="N76" s="9"/>
      <c r="O76" s="1"/>
    </row>
    <row r="77" spans="1:15" ht="24" customHeight="1">
      <c r="A77" s="149"/>
      <c r="B77" s="122"/>
      <c r="C77" s="6" t="s">
        <v>68</v>
      </c>
      <c r="D77" s="46">
        <v>0</v>
      </c>
      <c r="E77" s="48">
        <v>0</v>
      </c>
      <c r="F77" s="93">
        <v>0</v>
      </c>
      <c r="G77" s="93"/>
      <c r="H77" s="46">
        <f t="shared" si="0"/>
        <v>0</v>
      </c>
      <c r="I77" s="93">
        <v>0</v>
      </c>
      <c r="J77" s="93"/>
      <c r="K77" s="94"/>
      <c r="L77" s="94"/>
      <c r="M77" s="122"/>
      <c r="N77" s="9"/>
      <c r="O77" s="1"/>
    </row>
    <row r="78" spans="1:15" ht="24" customHeight="1">
      <c r="A78" s="92" t="s">
        <v>97</v>
      </c>
      <c r="B78" s="122" t="s">
        <v>116</v>
      </c>
      <c r="C78" s="11" t="s">
        <v>66</v>
      </c>
      <c r="D78" s="46">
        <f>H78</f>
        <v>9.153</v>
      </c>
      <c r="E78" s="48">
        <v>0</v>
      </c>
      <c r="F78" s="93">
        <v>0</v>
      </c>
      <c r="G78" s="93"/>
      <c r="H78" s="46">
        <v>9.153</v>
      </c>
      <c r="I78" s="93">
        <v>0</v>
      </c>
      <c r="J78" s="93"/>
      <c r="K78" s="94" t="s">
        <v>35</v>
      </c>
      <c r="L78" s="94"/>
      <c r="M78" s="122"/>
      <c r="N78" s="9"/>
      <c r="O78" s="1"/>
    </row>
    <row r="79" spans="1:15" ht="24" customHeight="1">
      <c r="A79" s="92"/>
      <c r="B79" s="122"/>
      <c r="C79" s="6" t="s">
        <v>67</v>
      </c>
      <c r="D79" s="46">
        <v>0</v>
      </c>
      <c r="E79" s="48">
        <v>0</v>
      </c>
      <c r="F79" s="93">
        <v>0</v>
      </c>
      <c r="G79" s="93"/>
      <c r="H79" s="46">
        <f t="shared" si="0"/>
        <v>0</v>
      </c>
      <c r="I79" s="93">
        <v>0</v>
      </c>
      <c r="J79" s="93"/>
      <c r="K79" s="94"/>
      <c r="L79" s="94"/>
      <c r="M79" s="122"/>
      <c r="N79" s="9"/>
      <c r="O79" s="1"/>
    </row>
    <row r="80" spans="1:15" ht="24" customHeight="1">
      <c r="A80" s="92"/>
      <c r="B80" s="122"/>
      <c r="C80" s="6" t="s">
        <v>68</v>
      </c>
      <c r="D80" s="46">
        <v>0</v>
      </c>
      <c r="E80" s="48">
        <v>0</v>
      </c>
      <c r="F80" s="93">
        <v>0</v>
      </c>
      <c r="G80" s="93"/>
      <c r="H80" s="46">
        <f t="shared" si="0"/>
        <v>0</v>
      </c>
      <c r="I80" s="93">
        <v>0</v>
      </c>
      <c r="J80" s="93"/>
      <c r="K80" s="94"/>
      <c r="L80" s="94"/>
      <c r="M80" s="122"/>
      <c r="N80" s="9"/>
      <c r="O80" s="1"/>
    </row>
    <row r="81" spans="1:15" ht="24" customHeight="1">
      <c r="A81" s="147" t="s">
        <v>98</v>
      </c>
      <c r="B81" s="122" t="s">
        <v>117</v>
      </c>
      <c r="C81" s="11" t="s">
        <v>66</v>
      </c>
      <c r="D81" s="46">
        <f>H81</f>
        <v>40.426</v>
      </c>
      <c r="E81" s="48">
        <v>0</v>
      </c>
      <c r="F81" s="93">
        <v>0</v>
      </c>
      <c r="G81" s="93"/>
      <c r="H81" s="46">
        <v>40.426</v>
      </c>
      <c r="I81" s="93">
        <v>0</v>
      </c>
      <c r="J81" s="93"/>
      <c r="K81" s="94" t="s">
        <v>35</v>
      </c>
      <c r="L81" s="94"/>
      <c r="M81" s="122"/>
      <c r="N81" s="9"/>
      <c r="O81" s="1"/>
    </row>
    <row r="82" spans="1:15" ht="24" customHeight="1">
      <c r="A82" s="148"/>
      <c r="B82" s="122"/>
      <c r="C82" s="6" t="s">
        <v>67</v>
      </c>
      <c r="D82" s="46">
        <v>0</v>
      </c>
      <c r="E82" s="48">
        <v>0</v>
      </c>
      <c r="F82" s="93">
        <v>0</v>
      </c>
      <c r="G82" s="93"/>
      <c r="H82" s="46">
        <f t="shared" si="0"/>
        <v>0</v>
      </c>
      <c r="I82" s="93">
        <v>0</v>
      </c>
      <c r="J82" s="93"/>
      <c r="K82" s="94"/>
      <c r="L82" s="94"/>
      <c r="M82" s="122"/>
      <c r="N82" s="9"/>
      <c r="O82" s="1"/>
    </row>
    <row r="83" spans="1:15" ht="24" customHeight="1">
      <c r="A83" s="149"/>
      <c r="B83" s="122"/>
      <c r="C83" s="6" t="s">
        <v>68</v>
      </c>
      <c r="D83" s="46">
        <v>0</v>
      </c>
      <c r="E83" s="48">
        <v>0</v>
      </c>
      <c r="F83" s="93">
        <v>0</v>
      </c>
      <c r="G83" s="93"/>
      <c r="H83" s="46">
        <f t="shared" si="0"/>
        <v>0</v>
      </c>
      <c r="I83" s="93">
        <v>0</v>
      </c>
      <c r="J83" s="93"/>
      <c r="K83" s="94"/>
      <c r="L83" s="94"/>
      <c r="M83" s="122"/>
      <c r="N83" s="9"/>
      <c r="O83" s="1"/>
    </row>
    <row r="84" spans="1:15" ht="24" customHeight="1">
      <c r="A84" s="147" t="s">
        <v>75</v>
      </c>
      <c r="B84" s="115" t="s">
        <v>118</v>
      </c>
      <c r="C84" s="11" t="s">
        <v>66</v>
      </c>
      <c r="D84" s="46">
        <f>H84</f>
        <v>240.371</v>
      </c>
      <c r="E84" s="48">
        <v>0</v>
      </c>
      <c r="F84" s="93">
        <v>0</v>
      </c>
      <c r="G84" s="93"/>
      <c r="H84" s="46">
        <v>240.371</v>
      </c>
      <c r="I84" s="93">
        <v>0</v>
      </c>
      <c r="J84" s="93"/>
      <c r="K84" s="94" t="s">
        <v>7</v>
      </c>
      <c r="L84" s="94"/>
      <c r="M84" s="122" t="s">
        <v>32</v>
      </c>
      <c r="N84" s="9"/>
      <c r="O84" s="1"/>
    </row>
    <row r="85" spans="1:15" ht="24" customHeight="1">
      <c r="A85" s="148"/>
      <c r="B85" s="116"/>
      <c r="C85" s="6" t="s">
        <v>67</v>
      </c>
      <c r="D85" s="46">
        <v>0</v>
      </c>
      <c r="E85" s="48">
        <v>0</v>
      </c>
      <c r="F85" s="93">
        <v>0</v>
      </c>
      <c r="G85" s="93"/>
      <c r="H85" s="46">
        <f>D85</f>
        <v>0</v>
      </c>
      <c r="I85" s="93">
        <v>0</v>
      </c>
      <c r="J85" s="93"/>
      <c r="K85" s="94"/>
      <c r="L85" s="94"/>
      <c r="M85" s="122"/>
      <c r="N85" s="9"/>
      <c r="O85" s="1"/>
    </row>
    <row r="86" spans="1:15" ht="24" customHeight="1">
      <c r="A86" s="149"/>
      <c r="B86" s="117"/>
      <c r="C86" s="6" t="s">
        <v>68</v>
      </c>
      <c r="D86" s="46">
        <v>0</v>
      </c>
      <c r="E86" s="48">
        <v>0</v>
      </c>
      <c r="F86" s="93">
        <v>0</v>
      </c>
      <c r="G86" s="93"/>
      <c r="H86" s="46">
        <f>D86</f>
        <v>0</v>
      </c>
      <c r="I86" s="93">
        <v>0</v>
      </c>
      <c r="J86" s="93"/>
      <c r="K86" s="94"/>
      <c r="L86" s="94"/>
      <c r="M86" s="122"/>
      <c r="N86" s="9"/>
      <c r="O86" s="1"/>
    </row>
    <row r="87" spans="1:15" ht="30" customHeight="1">
      <c r="A87" s="92" t="s">
        <v>123</v>
      </c>
      <c r="B87" s="122" t="s">
        <v>124</v>
      </c>
      <c r="C87" s="11" t="s">
        <v>66</v>
      </c>
      <c r="D87" s="46">
        <f>H87</f>
        <v>458.403</v>
      </c>
      <c r="E87" s="48">
        <v>0</v>
      </c>
      <c r="F87" s="93">
        <v>0</v>
      </c>
      <c r="G87" s="93"/>
      <c r="H87" s="46">
        <v>458.403</v>
      </c>
      <c r="I87" s="93">
        <v>0</v>
      </c>
      <c r="J87" s="93"/>
      <c r="K87" s="94" t="s">
        <v>35</v>
      </c>
      <c r="L87" s="94"/>
      <c r="M87" s="122"/>
      <c r="N87" s="9"/>
      <c r="O87" s="1"/>
    </row>
    <row r="88" spans="1:15" ht="30" customHeight="1">
      <c r="A88" s="92"/>
      <c r="B88" s="122"/>
      <c r="C88" s="6" t="s">
        <v>67</v>
      </c>
      <c r="D88" s="46">
        <v>0</v>
      </c>
      <c r="E88" s="48">
        <v>0</v>
      </c>
      <c r="F88" s="93">
        <v>0</v>
      </c>
      <c r="G88" s="93"/>
      <c r="H88" s="46">
        <f>D88</f>
        <v>0</v>
      </c>
      <c r="I88" s="93">
        <v>0</v>
      </c>
      <c r="J88" s="93"/>
      <c r="K88" s="94"/>
      <c r="L88" s="94"/>
      <c r="M88" s="122"/>
      <c r="N88" s="9"/>
      <c r="O88" s="1"/>
    </row>
    <row r="89" spans="1:15" ht="30" customHeight="1">
      <c r="A89" s="92"/>
      <c r="B89" s="122"/>
      <c r="C89" s="6" t="s">
        <v>68</v>
      </c>
      <c r="D89" s="46">
        <v>0</v>
      </c>
      <c r="E89" s="48">
        <v>0</v>
      </c>
      <c r="F89" s="93">
        <v>0</v>
      </c>
      <c r="G89" s="93"/>
      <c r="H89" s="46">
        <f>D89</f>
        <v>0</v>
      </c>
      <c r="I89" s="93">
        <v>0</v>
      </c>
      <c r="J89" s="93"/>
      <c r="K89" s="94"/>
      <c r="L89" s="94"/>
      <c r="M89" s="122"/>
      <c r="N89" s="9"/>
      <c r="O89" s="1"/>
    </row>
    <row r="90" spans="1:15" ht="30" customHeight="1">
      <c r="A90" s="92" t="s">
        <v>256</v>
      </c>
      <c r="B90" s="122" t="s">
        <v>257</v>
      </c>
      <c r="C90" s="11" t="s">
        <v>66</v>
      </c>
      <c r="D90" s="46">
        <f>H90</f>
        <v>0</v>
      </c>
      <c r="E90" s="48">
        <v>0</v>
      </c>
      <c r="F90" s="93">
        <v>0</v>
      </c>
      <c r="G90" s="93"/>
      <c r="H90" s="46">
        <v>0</v>
      </c>
      <c r="I90" s="93">
        <v>0</v>
      </c>
      <c r="J90" s="93"/>
      <c r="K90" s="94" t="s">
        <v>35</v>
      </c>
      <c r="L90" s="94"/>
      <c r="M90" s="122"/>
      <c r="N90" s="9"/>
      <c r="O90" s="1"/>
    </row>
    <row r="91" spans="1:15" ht="30" customHeight="1">
      <c r="A91" s="92"/>
      <c r="B91" s="122"/>
      <c r="C91" s="6" t="s">
        <v>67</v>
      </c>
      <c r="D91" s="46">
        <f>H91</f>
        <v>1200</v>
      </c>
      <c r="E91" s="48">
        <v>0</v>
      </c>
      <c r="F91" s="93">
        <v>0</v>
      </c>
      <c r="G91" s="93"/>
      <c r="H91" s="46">
        <v>1200</v>
      </c>
      <c r="I91" s="93">
        <v>0</v>
      </c>
      <c r="J91" s="93"/>
      <c r="K91" s="94"/>
      <c r="L91" s="94"/>
      <c r="M91" s="122"/>
      <c r="N91" s="9"/>
      <c r="O91" s="1"/>
    </row>
    <row r="92" spans="1:15" ht="30" customHeight="1">
      <c r="A92" s="92"/>
      <c r="B92" s="122"/>
      <c r="C92" s="6" t="s">
        <v>68</v>
      </c>
      <c r="D92" s="46">
        <v>0</v>
      </c>
      <c r="E92" s="48">
        <v>0</v>
      </c>
      <c r="F92" s="93">
        <v>0</v>
      </c>
      <c r="G92" s="93"/>
      <c r="H92" s="46">
        <f>D92</f>
        <v>0</v>
      </c>
      <c r="I92" s="93">
        <v>0</v>
      </c>
      <c r="J92" s="93"/>
      <c r="K92" s="94"/>
      <c r="L92" s="94"/>
      <c r="M92" s="122"/>
      <c r="N92" s="9"/>
      <c r="O92" s="1"/>
    </row>
    <row r="93" spans="1:15" ht="30" customHeight="1">
      <c r="A93" s="92" t="s">
        <v>258</v>
      </c>
      <c r="B93" s="122" t="s">
        <v>259</v>
      </c>
      <c r="C93" s="11" t="s">
        <v>66</v>
      </c>
      <c r="D93" s="46">
        <f>H93</f>
        <v>0</v>
      </c>
      <c r="E93" s="48">
        <v>0</v>
      </c>
      <c r="F93" s="93">
        <v>0</v>
      </c>
      <c r="G93" s="93"/>
      <c r="H93" s="46">
        <v>0</v>
      </c>
      <c r="I93" s="93">
        <v>0</v>
      </c>
      <c r="J93" s="93"/>
      <c r="K93" s="94" t="s">
        <v>35</v>
      </c>
      <c r="L93" s="94"/>
      <c r="M93" s="122"/>
      <c r="N93" s="9"/>
      <c r="O93" s="1"/>
    </row>
    <row r="94" spans="1:15" ht="30" customHeight="1">
      <c r="A94" s="92"/>
      <c r="B94" s="122"/>
      <c r="C94" s="6" t="s">
        <v>67</v>
      </c>
      <c r="D94" s="46">
        <f>H94</f>
        <v>1200</v>
      </c>
      <c r="E94" s="48">
        <v>0</v>
      </c>
      <c r="F94" s="93">
        <v>0</v>
      </c>
      <c r="G94" s="93"/>
      <c r="H94" s="46">
        <v>1200</v>
      </c>
      <c r="I94" s="93">
        <v>0</v>
      </c>
      <c r="J94" s="93"/>
      <c r="K94" s="94"/>
      <c r="L94" s="94"/>
      <c r="M94" s="122"/>
      <c r="N94" s="9"/>
      <c r="O94" s="1"/>
    </row>
    <row r="95" spans="1:15" ht="30" customHeight="1">
      <c r="A95" s="92"/>
      <c r="B95" s="122"/>
      <c r="C95" s="6" t="s">
        <v>68</v>
      </c>
      <c r="D95" s="46">
        <v>0</v>
      </c>
      <c r="E95" s="48">
        <v>0</v>
      </c>
      <c r="F95" s="93">
        <v>0</v>
      </c>
      <c r="G95" s="93"/>
      <c r="H95" s="46">
        <f>D95</f>
        <v>0</v>
      </c>
      <c r="I95" s="93">
        <v>0</v>
      </c>
      <c r="J95" s="93"/>
      <c r="K95" s="94"/>
      <c r="L95" s="94"/>
      <c r="M95" s="122"/>
      <c r="N95" s="9"/>
      <c r="O95" s="1"/>
    </row>
    <row r="96" spans="1:15" ht="30" customHeight="1">
      <c r="A96" s="92" t="s">
        <v>266</v>
      </c>
      <c r="B96" s="122" t="s">
        <v>276</v>
      </c>
      <c r="C96" s="11" t="s">
        <v>66</v>
      </c>
      <c r="D96" s="46">
        <f>H96</f>
        <v>0</v>
      </c>
      <c r="E96" s="48">
        <v>0</v>
      </c>
      <c r="F96" s="93">
        <v>0</v>
      </c>
      <c r="G96" s="93"/>
      <c r="H96" s="46">
        <v>0</v>
      </c>
      <c r="I96" s="93">
        <v>0</v>
      </c>
      <c r="J96" s="93"/>
      <c r="K96" s="94" t="s">
        <v>35</v>
      </c>
      <c r="L96" s="94"/>
      <c r="M96" s="122"/>
      <c r="N96" s="9"/>
      <c r="O96" s="1"/>
    </row>
    <row r="97" spans="1:15" ht="30" customHeight="1">
      <c r="A97" s="92"/>
      <c r="B97" s="122"/>
      <c r="C97" s="6" t="s">
        <v>67</v>
      </c>
      <c r="D97" s="46">
        <f>H97</f>
        <v>600</v>
      </c>
      <c r="E97" s="48">
        <v>0</v>
      </c>
      <c r="F97" s="93">
        <v>0</v>
      </c>
      <c r="G97" s="93"/>
      <c r="H97" s="46">
        <v>600</v>
      </c>
      <c r="I97" s="93">
        <v>0</v>
      </c>
      <c r="J97" s="93"/>
      <c r="K97" s="94"/>
      <c r="L97" s="94"/>
      <c r="M97" s="122"/>
      <c r="N97" s="9"/>
      <c r="O97" s="1"/>
    </row>
    <row r="98" spans="1:15" ht="30" customHeight="1">
      <c r="A98" s="92"/>
      <c r="B98" s="122"/>
      <c r="C98" s="6" t="s">
        <v>68</v>
      </c>
      <c r="D98" s="46">
        <v>0</v>
      </c>
      <c r="E98" s="48">
        <v>0</v>
      </c>
      <c r="F98" s="93">
        <v>0</v>
      </c>
      <c r="G98" s="93"/>
      <c r="H98" s="46">
        <f>D98</f>
        <v>0</v>
      </c>
      <c r="I98" s="93">
        <v>0</v>
      </c>
      <c r="J98" s="93"/>
      <c r="K98" s="94"/>
      <c r="L98" s="94"/>
      <c r="M98" s="122"/>
      <c r="N98" s="9"/>
      <c r="O98" s="1"/>
    </row>
    <row r="99" spans="1:15" ht="30" customHeight="1">
      <c r="A99" s="92" t="s">
        <v>277</v>
      </c>
      <c r="B99" s="122" t="s">
        <v>267</v>
      </c>
      <c r="C99" s="11" t="s">
        <v>67</v>
      </c>
      <c r="D99" s="46">
        <f>H99</f>
        <v>0</v>
      </c>
      <c r="E99" s="48">
        <v>0</v>
      </c>
      <c r="F99" s="93">
        <v>0</v>
      </c>
      <c r="G99" s="93"/>
      <c r="H99" s="46">
        <v>0</v>
      </c>
      <c r="I99" s="93">
        <v>0</v>
      </c>
      <c r="J99" s="93"/>
      <c r="K99" s="94" t="s">
        <v>35</v>
      </c>
      <c r="L99" s="94"/>
      <c r="M99" s="122"/>
      <c r="N99" s="9"/>
      <c r="O99" s="1"/>
    </row>
    <row r="100" spans="1:15" ht="30" customHeight="1">
      <c r="A100" s="92"/>
      <c r="B100" s="122"/>
      <c r="C100" s="6" t="s">
        <v>68</v>
      </c>
      <c r="D100" s="46">
        <f>H100</f>
        <v>0</v>
      </c>
      <c r="E100" s="48">
        <v>0</v>
      </c>
      <c r="F100" s="93">
        <v>0</v>
      </c>
      <c r="G100" s="93"/>
      <c r="H100" s="46">
        <v>0</v>
      </c>
      <c r="I100" s="93">
        <v>0</v>
      </c>
      <c r="J100" s="93"/>
      <c r="K100" s="94"/>
      <c r="L100" s="94"/>
      <c r="M100" s="122"/>
      <c r="N100" s="9"/>
      <c r="O100" s="1"/>
    </row>
    <row r="101" spans="1:15" ht="30" customHeight="1">
      <c r="A101" s="92"/>
      <c r="B101" s="122"/>
      <c r="C101" s="6" t="s">
        <v>262</v>
      </c>
      <c r="D101" s="46">
        <v>0</v>
      </c>
      <c r="E101" s="48">
        <v>0</v>
      </c>
      <c r="F101" s="93">
        <v>0</v>
      </c>
      <c r="G101" s="93"/>
      <c r="H101" s="46">
        <f>D101</f>
        <v>0</v>
      </c>
      <c r="I101" s="93">
        <v>0</v>
      </c>
      <c r="J101" s="93"/>
      <c r="K101" s="94"/>
      <c r="L101" s="94"/>
      <c r="M101" s="122"/>
      <c r="N101" s="9"/>
      <c r="O101" s="1"/>
    </row>
    <row r="102" spans="1:15" ht="24" customHeight="1">
      <c r="A102" s="70" t="s">
        <v>99</v>
      </c>
      <c r="B102" s="153" t="s">
        <v>100</v>
      </c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9"/>
      <c r="O102" s="1"/>
    </row>
    <row r="103" spans="1:15" ht="24" customHeight="1">
      <c r="A103" s="150" t="s">
        <v>102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9"/>
      <c r="O103" s="1"/>
    </row>
    <row r="104" spans="1:15" ht="24" customHeight="1">
      <c r="A104" s="150" t="s">
        <v>101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9"/>
      <c r="O104" s="1"/>
    </row>
    <row r="105" spans="1:15" ht="24" customHeight="1">
      <c r="A105" s="150" t="s">
        <v>55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9"/>
      <c r="O105" s="1"/>
    </row>
    <row r="106" spans="1:15" ht="24" customHeight="1">
      <c r="A106" s="92" t="s">
        <v>103</v>
      </c>
      <c r="B106" s="122" t="s">
        <v>119</v>
      </c>
      <c r="C106" s="11" t="s">
        <v>66</v>
      </c>
      <c r="D106" s="46">
        <f>H106+F106</f>
        <v>907.78526</v>
      </c>
      <c r="E106" s="48">
        <v>0</v>
      </c>
      <c r="F106" s="93">
        <v>862.396</v>
      </c>
      <c r="G106" s="93"/>
      <c r="H106" s="46">
        <v>45.38926</v>
      </c>
      <c r="I106" s="93">
        <v>0</v>
      </c>
      <c r="J106" s="93"/>
      <c r="K106" s="94" t="s">
        <v>104</v>
      </c>
      <c r="L106" s="94"/>
      <c r="M106" s="122" t="s">
        <v>105</v>
      </c>
      <c r="N106" s="9"/>
      <c r="O106" s="1"/>
    </row>
    <row r="107" spans="1:15" ht="24" customHeight="1">
      <c r="A107" s="92"/>
      <c r="B107" s="122"/>
      <c r="C107" s="6" t="s">
        <v>67</v>
      </c>
      <c r="D107" s="46">
        <v>0</v>
      </c>
      <c r="E107" s="48">
        <v>0</v>
      </c>
      <c r="F107" s="93">
        <v>0</v>
      </c>
      <c r="G107" s="93"/>
      <c r="H107" s="46">
        <f>D107</f>
        <v>0</v>
      </c>
      <c r="I107" s="93">
        <v>0</v>
      </c>
      <c r="J107" s="93"/>
      <c r="K107" s="94"/>
      <c r="L107" s="94"/>
      <c r="M107" s="122"/>
      <c r="N107" s="9"/>
      <c r="O107" s="1"/>
    </row>
    <row r="108" spans="1:15" ht="24" customHeight="1">
      <c r="A108" s="92"/>
      <c r="B108" s="122"/>
      <c r="C108" s="6" t="s">
        <v>68</v>
      </c>
      <c r="D108" s="46">
        <v>0</v>
      </c>
      <c r="E108" s="48">
        <v>0</v>
      </c>
      <c r="F108" s="93">
        <v>0</v>
      </c>
      <c r="G108" s="93"/>
      <c r="H108" s="46">
        <f>D108</f>
        <v>0</v>
      </c>
      <c r="I108" s="93">
        <v>0</v>
      </c>
      <c r="J108" s="93"/>
      <c r="K108" s="94"/>
      <c r="L108" s="94"/>
      <c r="M108" s="122"/>
      <c r="N108" s="9"/>
      <c r="O108" s="1"/>
    </row>
    <row r="109" spans="1:15" ht="19.5" customHeight="1">
      <c r="A109" s="147"/>
      <c r="B109" s="133" t="s">
        <v>4</v>
      </c>
      <c r="C109" s="154" t="s">
        <v>66</v>
      </c>
      <c r="D109" s="49">
        <f>D16+D20+D28+D84</f>
        <v>2123.93471</v>
      </c>
      <c r="E109" s="49">
        <f>E20</f>
        <v>120.6</v>
      </c>
      <c r="F109" s="151">
        <v>0</v>
      </c>
      <c r="G109" s="151"/>
      <c r="H109" s="49">
        <f>H16+H20+H28+H84</f>
        <v>2003.33471</v>
      </c>
      <c r="I109" s="85">
        <v>0</v>
      </c>
      <c r="J109" s="85"/>
      <c r="K109" s="94" t="s">
        <v>7</v>
      </c>
      <c r="L109" s="94"/>
      <c r="M109" s="115"/>
      <c r="N109" s="9"/>
      <c r="O109" s="1"/>
    </row>
    <row r="110" spans="1:15" ht="19.5" customHeight="1">
      <c r="A110" s="148"/>
      <c r="B110" s="134"/>
      <c r="C110" s="154"/>
      <c r="D110" s="49">
        <f>D24+D57+D60+D63+D66+D32+D69+D72+D75+D78+D81+D35+D87+D38+D41+D44</f>
        <v>2651.8309999999997</v>
      </c>
      <c r="E110" s="49">
        <v>0</v>
      </c>
      <c r="F110" s="151">
        <v>0</v>
      </c>
      <c r="G110" s="151"/>
      <c r="H110" s="49">
        <f>H24+H57+H60+H63+H66+H69+H72+H75+H78+H81+H32+H35+H87+H38+H41+H44</f>
        <v>2651.8309999999997</v>
      </c>
      <c r="I110" s="136">
        <v>0</v>
      </c>
      <c r="J110" s="136"/>
      <c r="K110" s="94" t="s">
        <v>6</v>
      </c>
      <c r="L110" s="94"/>
      <c r="M110" s="116"/>
      <c r="N110" s="9"/>
      <c r="O110" s="1"/>
    </row>
    <row r="111" spans="1:15" ht="19.5" customHeight="1">
      <c r="A111" s="148"/>
      <c r="B111" s="134"/>
      <c r="C111" s="154"/>
      <c r="D111" s="49">
        <f>D106</f>
        <v>907.78526</v>
      </c>
      <c r="E111" s="49">
        <v>0</v>
      </c>
      <c r="F111" s="151">
        <f>F106</f>
        <v>862.396</v>
      </c>
      <c r="G111" s="151"/>
      <c r="H111" s="49">
        <f>H106</f>
        <v>45.38926</v>
      </c>
      <c r="I111" s="136">
        <v>0</v>
      </c>
      <c r="J111" s="136"/>
      <c r="K111" s="94" t="s">
        <v>104</v>
      </c>
      <c r="L111" s="94"/>
      <c r="M111" s="116"/>
      <c r="N111" s="9"/>
      <c r="O111" s="1"/>
    </row>
    <row r="112" spans="1:15" ht="19.5" customHeight="1">
      <c r="A112" s="148"/>
      <c r="B112" s="134"/>
      <c r="C112" s="30" t="s">
        <v>76</v>
      </c>
      <c r="D112" s="49">
        <f>D109+D110+D111</f>
        <v>5683.550969999999</v>
      </c>
      <c r="E112" s="49">
        <f>E109</f>
        <v>120.6</v>
      </c>
      <c r="F112" s="151">
        <f>F111</f>
        <v>862.396</v>
      </c>
      <c r="G112" s="151"/>
      <c r="H112" s="49">
        <f>H109+H110+H111</f>
        <v>4700.554969999999</v>
      </c>
      <c r="I112" s="136">
        <v>0</v>
      </c>
      <c r="J112" s="136"/>
      <c r="K112" s="94"/>
      <c r="L112" s="94"/>
      <c r="M112" s="116"/>
      <c r="N112" s="9"/>
      <c r="O112" s="1"/>
    </row>
    <row r="113" spans="1:15" ht="19.5" customHeight="1">
      <c r="A113" s="148"/>
      <c r="B113" s="134" t="s">
        <v>4</v>
      </c>
      <c r="C113" s="155" t="s">
        <v>67</v>
      </c>
      <c r="D113" s="49">
        <f>D17+D21+D29</f>
        <v>2221.49</v>
      </c>
      <c r="E113" s="49">
        <v>120.6</v>
      </c>
      <c r="F113" s="151">
        <v>0</v>
      </c>
      <c r="G113" s="151"/>
      <c r="H113" s="49">
        <f>H17+H29</f>
        <v>2100.8900000000003</v>
      </c>
      <c r="I113" s="136">
        <v>0</v>
      </c>
      <c r="J113" s="136"/>
      <c r="K113" s="94" t="s">
        <v>7</v>
      </c>
      <c r="L113" s="94"/>
      <c r="M113" s="116"/>
      <c r="N113" s="9"/>
      <c r="O113" s="1"/>
    </row>
    <row r="114" spans="1:15" ht="19.5" customHeight="1">
      <c r="A114" s="148"/>
      <c r="B114" s="134"/>
      <c r="C114" s="155"/>
      <c r="D114" s="49">
        <f>D25+D33+D36+D39+D42+D45+D48+D55+D58+D61+D64+D67+D70+D73+D76+D79+D82+D88+D91+D94+D100+D97</f>
        <v>3448.5</v>
      </c>
      <c r="E114" s="49">
        <v>0</v>
      </c>
      <c r="F114" s="151">
        <v>0</v>
      </c>
      <c r="G114" s="151"/>
      <c r="H114" s="49">
        <f>H25+H61+H64+H33+H36+H39+H42+H45+H48+H91+H94+H97</f>
        <v>3448.5</v>
      </c>
      <c r="I114" s="136">
        <v>0</v>
      </c>
      <c r="J114" s="136"/>
      <c r="K114" s="94" t="s">
        <v>6</v>
      </c>
      <c r="L114" s="94"/>
      <c r="M114" s="116"/>
      <c r="N114" s="9"/>
      <c r="O114" s="1"/>
    </row>
    <row r="115" spans="1:15" ht="19.5" customHeight="1">
      <c r="A115" s="148"/>
      <c r="B115" s="134"/>
      <c r="C115" s="30" t="s">
        <v>77</v>
      </c>
      <c r="D115" s="49">
        <f>D113+D114</f>
        <v>5669.99</v>
      </c>
      <c r="E115" s="49">
        <f>E113</f>
        <v>120.6</v>
      </c>
      <c r="F115" s="151">
        <v>0</v>
      </c>
      <c r="G115" s="151"/>
      <c r="H115" s="49">
        <f>H113+H114</f>
        <v>5549.39</v>
      </c>
      <c r="I115" s="136">
        <v>0</v>
      </c>
      <c r="J115" s="136"/>
      <c r="K115" s="94"/>
      <c r="L115" s="94"/>
      <c r="M115" s="116"/>
      <c r="N115" s="9"/>
      <c r="O115" s="1"/>
    </row>
    <row r="116" spans="1:15" ht="19.5" customHeight="1">
      <c r="A116" s="148"/>
      <c r="B116" s="134"/>
      <c r="C116" s="154" t="s">
        <v>68</v>
      </c>
      <c r="D116" s="49">
        <f>D18+D22+D30</f>
        <v>2370.6</v>
      </c>
      <c r="E116" s="49">
        <v>120.6</v>
      </c>
      <c r="F116" s="151">
        <v>0</v>
      </c>
      <c r="G116" s="151"/>
      <c r="H116" s="49">
        <f>H18+H22+H30</f>
        <v>2250</v>
      </c>
      <c r="I116" s="151">
        <v>0</v>
      </c>
      <c r="J116" s="151"/>
      <c r="K116" s="94" t="s">
        <v>7</v>
      </c>
      <c r="L116" s="94"/>
      <c r="M116" s="116"/>
      <c r="N116" s="9"/>
      <c r="O116" s="1"/>
    </row>
    <row r="117" spans="1:15" ht="19.5" customHeight="1">
      <c r="A117" s="148"/>
      <c r="B117" s="134"/>
      <c r="C117" s="154"/>
      <c r="D117" s="49">
        <f>D62+D65</f>
        <v>0</v>
      </c>
      <c r="E117" s="49">
        <v>0</v>
      </c>
      <c r="F117" s="151">
        <v>0</v>
      </c>
      <c r="G117" s="151"/>
      <c r="H117" s="49">
        <f>H62+H65</f>
        <v>0</v>
      </c>
      <c r="I117" s="151">
        <v>0</v>
      </c>
      <c r="J117" s="151"/>
      <c r="K117" s="94" t="s">
        <v>6</v>
      </c>
      <c r="L117" s="94"/>
      <c r="M117" s="116"/>
      <c r="N117" s="9"/>
      <c r="O117" s="1"/>
    </row>
    <row r="118" spans="1:15" ht="19.5" customHeight="1">
      <c r="A118" s="148"/>
      <c r="B118" s="134"/>
      <c r="C118" s="26" t="s">
        <v>78</v>
      </c>
      <c r="D118" s="49">
        <f>D116+D117</f>
        <v>2370.6</v>
      </c>
      <c r="E118" s="49">
        <f>E116</f>
        <v>120.6</v>
      </c>
      <c r="F118" s="151">
        <v>0</v>
      </c>
      <c r="G118" s="151"/>
      <c r="H118" s="49">
        <f>H116+H117</f>
        <v>2250</v>
      </c>
      <c r="I118" s="136">
        <v>0</v>
      </c>
      <c r="J118" s="136"/>
      <c r="K118" s="152"/>
      <c r="L118" s="152"/>
      <c r="M118" s="116"/>
      <c r="N118" s="9"/>
      <c r="O118" s="1"/>
    </row>
    <row r="119" spans="1:13" ht="18.75" customHeight="1">
      <c r="A119" s="148"/>
      <c r="B119" s="134"/>
      <c r="C119" s="154" t="s">
        <v>262</v>
      </c>
      <c r="D119" s="49">
        <f>E119+H119</f>
        <v>2370.6</v>
      </c>
      <c r="E119" s="49">
        <v>120.6</v>
      </c>
      <c r="F119" s="151">
        <v>0</v>
      </c>
      <c r="G119" s="151"/>
      <c r="H119" s="49">
        <f>H19+H23+H27+H31</f>
        <v>2250</v>
      </c>
      <c r="I119" s="151">
        <v>0</v>
      </c>
      <c r="J119" s="151"/>
      <c r="K119" s="94" t="s">
        <v>7</v>
      </c>
      <c r="L119" s="94"/>
      <c r="M119" s="116"/>
    </row>
    <row r="120" spans="1:13" ht="20.25" customHeight="1">
      <c r="A120" s="148"/>
      <c r="B120" s="134"/>
      <c r="C120" s="154"/>
      <c r="D120" s="49">
        <v>0</v>
      </c>
      <c r="E120" s="49">
        <v>0</v>
      </c>
      <c r="F120" s="151">
        <v>0</v>
      </c>
      <c r="G120" s="151"/>
      <c r="H120" s="49">
        <v>0</v>
      </c>
      <c r="I120" s="151">
        <v>0</v>
      </c>
      <c r="J120" s="151"/>
      <c r="K120" s="94" t="s">
        <v>6</v>
      </c>
      <c r="L120" s="94"/>
      <c r="M120" s="116"/>
    </row>
    <row r="121" spans="1:13" ht="19.5" customHeight="1">
      <c r="A121" s="148"/>
      <c r="B121" s="134"/>
      <c r="C121" s="26" t="s">
        <v>263</v>
      </c>
      <c r="D121" s="49">
        <f>D119+D120</f>
        <v>2370.6</v>
      </c>
      <c r="E121" s="49">
        <f>E23</f>
        <v>120.6</v>
      </c>
      <c r="F121" s="151">
        <v>0</v>
      </c>
      <c r="G121" s="151"/>
      <c r="H121" s="49">
        <f>H119+H120</f>
        <v>2250</v>
      </c>
      <c r="I121" s="136">
        <v>0</v>
      </c>
      <c r="J121" s="136"/>
      <c r="K121" s="152"/>
      <c r="L121" s="152"/>
      <c r="M121" s="116"/>
    </row>
    <row r="122" spans="1:13" ht="18" customHeight="1">
      <c r="A122" s="149"/>
      <c r="B122" s="135"/>
      <c r="C122" s="35" t="s">
        <v>264</v>
      </c>
      <c r="D122" s="51">
        <f>D112+D115+D118+D121</f>
        <v>16094.740969999999</v>
      </c>
      <c r="E122" s="51">
        <f>E112+E115+E118+E121</f>
        <v>482.4</v>
      </c>
      <c r="F122" s="187">
        <f>F112</f>
        <v>862.396</v>
      </c>
      <c r="G122" s="187"/>
      <c r="H122" s="51">
        <f>H112+H115+H118+H121</f>
        <v>14749.94497</v>
      </c>
      <c r="I122" s="187">
        <v>0</v>
      </c>
      <c r="J122" s="187"/>
      <c r="K122" s="94"/>
      <c r="L122" s="94"/>
      <c r="M122" s="117"/>
    </row>
    <row r="123" spans="1:10" ht="18" customHeight="1">
      <c r="A123" s="24"/>
      <c r="B123" s="156"/>
      <c r="C123" s="156"/>
      <c r="D123" s="156"/>
      <c r="E123" s="156"/>
      <c r="F123" s="156"/>
      <c r="G123" s="156"/>
      <c r="H123" s="156"/>
      <c r="I123" s="156"/>
      <c r="J123" s="156"/>
    </row>
    <row r="124" spans="1:10" ht="13.5" customHeight="1">
      <c r="A124" s="24"/>
      <c r="B124" s="109"/>
      <c r="C124" s="109"/>
      <c r="D124" s="109"/>
      <c r="E124" s="19"/>
      <c r="F124" s="19"/>
      <c r="G124" s="109"/>
      <c r="H124" s="109"/>
      <c r="I124" s="19"/>
      <c r="J124" s="19"/>
    </row>
    <row r="125" spans="1:10" ht="18.75" customHeight="1">
      <c r="A125" s="24"/>
      <c r="B125" s="19"/>
      <c r="C125" s="19"/>
      <c r="D125" s="22"/>
      <c r="E125" s="22"/>
      <c r="F125" s="22"/>
      <c r="G125" s="22"/>
      <c r="H125" s="22"/>
      <c r="I125" s="19"/>
      <c r="J125" s="19"/>
    </row>
    <row r="126" spans="1:10" ht="17.25" customHeight="1">
      <c r="A126" s="24"/>
      <c r="B126" s="45"/>
      <c r="C126" s="45"/>
      <c r="D126" s="45"/>
      <c r="E126" s="45"/>
      <c r="F126" s="45"/>
      <c r="G126" s="159"/>
      <c r="H126" s="159"/>
      <c r="I126" s="45"/>
      <c r="J126" s="45"/>
    </row>
    <row r="127" ht="21.75" customHeight="1">
      <c r="A127" s="24"/>
    </row>
    <row r="128" spans="1:10" ht="18" customHeight="1">
      <c r="A128" s="24"/>
      <c r="B128" s="19"/>
      <c r="C128" s="19"/>
      <c r="D128" s="19"/>
      <c r="E128" s="19"/>
      <c r="F128" s="19"/>
      <c r="G128" s="109"/>
      <c r="H128" s="109"/>
      <c r="I128" s="19"/>
      <c r="J128" s="19"/>
    </row>
    <row r="129" spans="1:10" ht="15">
      <c r="A129" s="24"/>
      <c r="B129" s="7"/>
      <c r="C129" s="24"/>
      <c r="D129" s="24"/>
      <c r="E129" s="24"/>
      <c r="F129" s="24"/>
      <c r="G129" s="24"/>
      <c r="H129" s="24"/>
      <c r="I129" s="24"/>
      <c r="J129" s="24"/>
    </row>
  </sheetData>
  <sheetProtection/>
  <mergeCells count="344">
    <mergeCell ref="B109:B112"/>
    <mergeCell ref="A109:A112"/>
    <mergeCell ref="B113:B122"/>
    <mergeCell ref="A113:A122"/>
    <mergeCell ref="A24:A27"/>
    <mergeCell ref="B24:B27"/>
    <mergeCell ref="F27:G27"/>
    <mergeCell ref="I27:J27"/>
    <mergeCell ref="I25:J25"/>
    <mergeCell ref="F26:G26"/>
    <mergeCell ref="I26:J26"/>
    <mergeCell ref="F25:G25"/>
    <mergeCell ref="F24:G24"/>
    <mergeCell ref="I24:J24"/>
    <mergeCell ref="A28:A31"/>
    <mergeCell ref="B28:B31"/>
    <mergeCell ref="K28:L31"/>
    <mergeCell ref="F31:G31"/>
    <mergeCell ref="I31:J31"/>
    <mergeCell ref="B16:B19"/>
    <mergeCell ref="A16:A19"/>
    <mergeCell ref="F19:G19"/>
    <mergeCell ref="I19:J19"/>
    <mergeCell ref="I18:J18"/>
    <mergeCell ref="K121:L121"/>
    <mergeCell ref="F122:G122"/>
    <mergeCell ref="I122:J122"/>
    <mergeCell ref="K122:L122"/>
    <mergeCell ref="F121:G121"/>
    <mergeCell ref="I121:J121"/>
    <mergeCell ref="B90:B92"/>
    <mergeCell ref="F90:G90"/>
    <mergeCell ref="I90:J90"/>
    <mergeCell ref="F92:G92"/>
    <mergeCell ref="I92:J92"/>
    <mergeCell ref="A93:A95"/>
    <mergeCell ref="B93:B95"/>
    <mergeCell ref="F93:G93"/>
    <mergeCell ref="I93:J93"/>
    <mergeCell ref="B35:B37"/>
    <mergeCell ref="K93:L95"/>
    <mergeCell ref="F94:G94"/>
    <mergeCell ref="I94:J94"/>
    <mergeCell ref="F95:G95"/>
    <mergeCell ref="I95:J95"/>
    <mergeCell ref="I47:J47"/>
    <mergeCell ref="K90:L92"/>
    <mergeCell ref="F91:G91"/>
    <mergeCell ref="I91:J91"/>
    <mergeCell ref="A72:A74"/>
    <mergeCell ref="B72:B74"/>
    <mergeCell ref="A38:A40"/>
    <mergeCell ref="B38:B40"/>
    <mergeCell ref="A69:A71"/>
    <mergeCell ref="A66:A68"/>
    <mergeCell ref="A54:A56"/>
    <mergeCell ref="B54:B56"/>
    <mergeCell ref="B60:B62"/>
    <mergeCell ref="B63:B65"/>
    <mergeCell ref="A105:M105"/>
    <mergeCell ref="A106:A108"/>
    <mergeCell ref="B106:B108"/>
    <mergeCell ref="K106:L108"/>
    <mergeCell ref="F107:G107"/>
    <mergeCell ref="A84:A86"/>
    <mergeCell ref="B84:B86"/>
    <mergeCell ref="A78:A80"/>
    <mergeCell ref="B78:B80"/>
    <mergeCell ref="A81:A83"/>
    <mergeCell ref="B81:B83"/>
    <mergeCell ref="M60:M83"/>
    <mergeCell ref="A90:A92"/>
    <mergeCell ref="A103:M103"/>
    <mergeCell ref="I28:J28"/>
    <mergeCell ref="I29:J29"/>
    <mergeCell ref="I30:J30"/>
    <mergeCell ref="F28:G28"/>
    <mergeCell ref="F29:G29"/>
    <mergeCell ref="F30:G30"/>
    <mergeCell ref="M16:M31"/>
    <mergeCell ref="A57:A59"/>
    <mergeCell ref="B57:B59"/>
    <mergeCell ref="A53:M53"/>
    <mergeCell ref="A52:M52"/>
    <mergeCell ref="K54:L56"/>
    <mergeCell ref="F54:G54"/>
    <mergeCell ref="F58:G58"/>
    <mergeCell ref="F57:G57"/>
    <mergeCell ref="M54:M59"/>
    <mergeCell ref="F56:G56"/>
    <mergeCell ref="F40:G40"/>
    <mergeCell ref="F35:G35"/>
    <mergeCell ref="F36:G36"/>
    <mergeCell ref="F37:G37"/>
    <mergeCell ref="I39:J39"/>
    <mergeCell ref="F39:G39"/>
    <mergeCell ref="M32:M49"/>
    <mergeCell ref="I49:J49"/>
    <mergeCell ref="K47:L49"/>
    <mergeCell ref="I36:J36"/>
    <mergeCell ref="I37:J37"/>
    <mergeCell ref="I38:J38"/>
    <mergeCell ref="F42:G42"/>
    <mergeCell ref="F43:G43"/>
    <mergeCell ref="B50:M50"/>
    <mergeCell ref="F33:G33"/>
    <mergeCell ref="A32:A34"/>
    <mergeCell ref="B32:B34"/>
    <mergeCell ref="F32:G32"/>
    <mergeCell ref="I34:J34"/>
    <mergeCell ref="K35:L37"/>
    <mergeCell ref="I32:J32"/>
    <mergeCell ref="K32:L34"/>
    <mergeCell ref="K38:L40"/>
    <mergeCell ref="I56:J56"/>
    <mergeCell ref="I41:J41"/>
    <mergeCell ref="I61:J61"/>
    <mergeCell ref="I60:J60"/>
    <mergeCell ref="I55:J55"/>
    <mergeCell ref="I48:J48"/>
    <mergeCell ref="I46:J46"/>
    <mergeCell ref="I44:J44"/>
    <mergeCell ref="I42:J42"/>
    <mergeCell ref="I43:J43"/>
    <mergeCell ref="F59:G59"/>
    <mergeCell ref="I59:J59"/>
    <mergeCell ref="F34:G34"/>
    <mergeCell ref="I33:J33"/>
    <mergeCell ref="I40:J40"/>
    <mergeCell ref="F41:G41"/>
    <mergeCell ref="I57:J57"/>
    <mergeCell ref="F38:G38"/>
    <mergeCell ref="I58:J58"/>
    <mergeCell ref="A51:M51"/>
    <mergeCell ref="K16:L19"/>
    <mergeCell ref="K20:L23"/>
    <mergeCell ref="K24:L27"/>
    <mergeCell ref="A13:M14"/>
    <mergeCell ref="A20:A23"/>
    <mergeCell ref="B20:B23"/>
    <mergeCell ref="F23:G23"/>
    <mergeCell ref="I23:J23"/>
    <mergeCell ref="I20:J20"/>
    <mergeCell ref="F20:G20"/>
    <mergeCell ref="I22:J22"/>
    <mergeCell ref="I21:J21"/>
    <mergeCell ref="F22:G22"/>
    <mergeCell ref="F21:G21"/>
    <mergeCell ref="M84:M101"/>
    <mergeCell ref="A2:M2"/>
    <mergeCell ref="I10:J10"/>
    <mergeCell ref="K10:L10"/>
    <mergeCell ref="I16:J16"/>
    <mergeCell ref="B11:M11"/>
    <mergeCell ref="K7:L9"/>
    <mergeCell ref="I3:M3"/>
    <mergeCell ref="I4:M4"/>
    <mergeCell ref="M7:M9"/>
    <mergeCell ref="G128:H128"/>
    <mergeCell ref="A5:M5"/>
    <mergeCell ref="A6:M6"/>
    <mergeCell ref="A7:A9"/>
    <mergeCell ref="B7:B9"/>
    <mergeCell ref="C7:C9"/>
    <mergeCell ref="D7:D9"/>
    <mergeCell ref="E7:H7"/>
    <mergeCell ref="I110:J110"/>
    <mergeCell ref="G126:H126"/>
    <mergeCell ref="G124:H124"/>
    <mergeCell ref="B123:J123"/>
    <mergeCell ref="C119:C120"/>
    <mergeCell ref="F119:G119"/>
    <mergeCell ref="I119:J119"/>
    <mergeCell ref="B124:D124"/>
    <mergeCell ref="F120:G120"/>
    <mergeCell ref="I120:J120"/>
    <mergeCell ref="C116:C117"/>
    <mergeCell ref="I116:J116"/>
    <mergeCell ref="I101:J101"/>
    <mergeCell ref="A15:M15"/>
    <mergeCell ref="F16:G16"/>
    <mergeCell ref="C113:C114"/>
    <mergeCell ref="F113:G113"/>
    <mergeCell ref="F109:G109"/>
    <mergeCell ref="I112:J112"/>
    <mergeCell ref="F110:G110"/>
    <mergeCell ref="A35:A37"/>
    <mergeCell ref="I7:J9"/>
    <mergeCell ref="F10:G10"/>
    <mergeCell ref="I35:J35"/>
    <mergeCell ref="A12:M12"/>
    <mergeCell ref="F17:G17"/>
    <mergeCell ref="I17:J17"/>
    <mergeCell ref="F18:G18"/>
    <mergeCell ref="F8:H8"/>
    <mergeCell ref="F9:G9"/>
    <mergeCell ref="E8:E9"/>
    <mergeCell ref="A99:A101"/>
    <mergeCell ref="B99:B101"/>
    <mergeCell ref="F99:G99"/>
    <mergeCell ref="F100:G100"/>
    <mergeCell ref="F101:G101"/>
    <mergeCell ref="F89:G89"/>
    <mergeCell ref="F70:G70"/>
    <mergeCell ref="F62:G62"/>
    <mergeCell ref="F61:G61"/>
    <mergeCell ref="M109:M122"/>
    <mergeCell ref="F108:G108"/>
    <mergeCell ref="I108:J108"/>
    <mergeCell ref="I107:J107"/>
    <mergeCell ref="F115:G115"/>
    <mergeCell ref="F118:G118"/>
    <mergeCell ref="F116:G116"/>
    <mergeCell ref="F117:G117"/>
    <mergeCell ref="K119:L119"/>
    <mergeCell ref="K120:L120"/>
    <mergeCell ref="K111:L111"/>
    <mergeCell ref="K110:L110"/>
    <mergeCell ref="C109:C111"/>
    <mergeCell ref="F111:G111"/>
    <mergeCell ref="K117:L117"/>
    <mergeCell ref="K118:L118"/>
    <mergeCell ref="I118:J118"/>
    <mergeCell ref="K116:L116"/>
    <mergeCell ref="I117:J117"/>
    <mergeCell ref="I115:J115"/>
    <mergeCell ref="I67:J67"/>
    <mergeCell ref="I68:J68"/>
    <mergeCell ref="F68:G68"/>
    <mergeCell ref="F77:G77"/>
    <mergeCell ref="I74:J74"/>
    <mergeCell ref="F71:G71"/>
    <mergeCell ref="I70:J70"/>
    <mergeCell ref="B102:M102"/>
    <mergeCell ref="K109:L109"/>
    <mergeCell ref="K114:L114"/>
    <mergeCell ref="K113:L113"/>
    <mergeCell ref="A104:M104"/>
    <mergeCell ref="M106:M108"/>
    <mergeCell ref="F106:G106"/>
    <mergeCell ref="I106:J106"/>
    <mergeCell ref="K112:L112"/>
    <mergeCell ref="F112:G112"/>
    <mergeCell ref="F114:G114"/>
    <mergeCell ref="I114:J114"/>
    <mergeCell ref="F66:G66"/>
    <mergeCell ref="F67:G67"/>
    <mergeCell ref="F78:G78"/>
    <mergeCell ref="F69:G69"/>
    <mergeCell ref="F80:G80"/>
    <mergeCell ref="F73:G73"/>
    <mergeCell ref="F72:G72"/>
    <mergeCell ref="F74:G74"/>
    <mergeCell ref="F79:G79"/>
    <mergeCell ref="F44:G44"/>
    <mergeCell ref="F45:G45"/>
    <mergeCell ref="F76:G76"/>
    <mergeCell ref="F48:G48"/>
    <mergeCell ref="F49:G49"/>
    <mergeCell ref="F47:G47"/>
    <mergeCell ref="F55:G55"/>
    <mergeCell ref="F63:G63"/>
    <mergeCell ref="F64:G64"/>
    <mergeCell ref="F60:G60"/>
    <mergeCell ref="A41:A43"/>
    <mergeCell ref="A44:A46"/>
    <mergeCell ref="B41:B43"/>
    <mergeCell ref="B44:B46"/>
    <mergeCell ref="A87:A89"/>
    <mergeCell ref="B87:B89"/>
    <mergeCell ref="A47:A49"/>
    <mergeCell ref="B47:B49"/>
    <mergeCell ref="B69:B71"/>
    <mergeCell ref="B66:B68"/>
    <mergeCell ref="A63:A65"/>
    <mergeCell ref="A60:A62"/>
    <mergeCell ref="B75:B77"/>
    <mergeCell ref="A75:A77"/>
    <mergeCell ref="F87:G87"/>
    <mergeCell ref="I87:J87"/>
    <mergeCell ref="F88:G88"/>
    <mergeCell ref="I88:J88"/>
    <mergeCell ref="F86:G86"/>
    <mergeCell ref="I84:J84"/>
    <mergeCell ref="F84:G84"/>
    <mergeCell ref="F85:G85"/>
    <mergeCell ref="F81:G81"/>
    <mergeCell ref="F82:G82"/>
    <mergeCell ref="F83:G83"/>
    <mergeCell ref="I81:J81"/>
    <mergeCell ref="I82:J82"/>
    <mergeCell ref="I83:J83"/>
    <mergeCell ref="K57:L59"/>
    <mergeCell ref="K60:L62"/>
    <mergeCell ref="I85:J85"/>
    <mergeCell ref="I86:J86"/>
    <mergeCell ref="I69:J69"/>
    <mergeCell ref="I66:J66"/>
    <mergeCell ref="I62:J62"/>
    <mergeCell ref="I64:J64"/>
    <mergeCell ref="I65:J65"/>
    <mergeCell ref="K78:L80"/>
    <mergeCell ref="I78:J78"/>
    <mergeCell ref="I45:J45"/>
    <mergeCell ref="F46:G46"/>
    <mergeCell ref="I54:J54"/>
    <mergeCell ref="I71:J71"/>
    <mergeCell ref="I63:J63"/>
    <mergeCell ref="I72:J72"/>
    <mergeCell ref="I73:J73"/>
    <mergeCell ref="F75:G75"/>
    <mergeCell ref="F65:G65"/>
    <mergeCell ref="K75:L77"/>
    <mergeCell ref="I75:J75"/>
    <mergeCell ref="I76:J76"/>
    <mergeCell ref="I77:J77"/>
    <mergeCell ref="I80:J80"/>
    <mergeCell ref="I79:J79"/>
    <mergeCell ref="K81:L83"/>
    <mergeCell ref="K115:L115"/>
    <mergeCell ref="I113:J113"/>
    <mergeCell ref="I99:J99"/>
    <mergeCell ref="I100:J100"/>
    <mergeCell ref="I109:J109"/>
    <mergeCell ref="I111:J111"/>
    <mergeCell ref="I89:J89"/>
    <mergeCell ref="K41:L43"/>
    <mergeCell ref="K87:L89"/>
    <mergeCell ref="K66:L68"/>
    <mergeCell ref="K99:L101"/>
    <mergeCell ref="K96:L98"/>
    <mergeCell ref="K63:L65"/>
    <mergeCell ref="K69:L71"/>
    <mergeCell ref="K44:L46"/>
    <mergeCell ref="K84:L86"/>
    <mergeCell ref="K72:L74"/>
    <mergeCell ref="A96:A98"/>
    <mergeCell ref="B96:B98"/>
    <mergeCell ref="F96:G96"/>
    <mergeCell ref="I96:J96"/>
    <mergeCell ref="F97:G97"/>
    <mergeCell ref="I97:J97"/>
    <mergeCell ref="F98:G98"/>
    <mergeCell ref="I98:J98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landscape" paperSize="9" scale="82" r:id="rId1"/>
  <rowBreaks count="5" manualBreakCount="5">
    <brk id="31" max="12" man="1"/>
    <brk id="59" max="12" man="1"/>
    <brk id="83" max="12" man="1"/>
    <brk id="105" max="12" man="1"/>
    <brk id="1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5" zoomScaleSheetLayoutView="85" workbookViewId="0" topLeftCell="A7">
      <selection activeCell="G15" sqref="G15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3.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0" ht="15">
      <c r="A1" s="195" t="s">
        <v>64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5">
      <c r="A2" s="43"/>
      <c r="B2" s="43"/>
      <c r="C2" s="43"/>
      <c r="D2" s="43"/>
      <c r="E2" s="43"/>
      <c r="F2" s="43"/>
      <c r="G2" s="100" t="s">
        <v>61</v>
      </c>
      <c r="H2" s="100"/>
      <c r="I2" s="100"/>
      <c r="J2" s="100"/>
    </row>
    <row r="3" spans="1:12" ht="15">
      <c r="A3" s="13" t="s">
        <v>37</v>
      </c>
      <c r="H3" s="100"/>
      <c r="I3" s="100"/>
      <c r="J3" s="100"/>
      <c r="K3" s="43"/>
      <c r="L3" s="43"/>
    </row>
    <row r="4" spans="1:13" ht="41.25" customHeight="1">
      <c r="A4" s="157" t="s">
        <v>249</v>
      </c>
      <c r="B4" s="157"/>
      <c r="C4" s="157"/>
      <c r="D4" s="157"/>
      <c r="E4" s="157"/>
      <c r="F4" s="157"/>
      <c r="G4" s="157"/>
      <c r="H4" s="157"/>
      <c r="I4" s="157"/>
      <c r="J4" s="157"/>
      <c r="K4" s="64"/>
      <c r="L4" s="64"/>
      <c r="M4" s="64"/>
    </row>
    <row r="5" ht="15">
      <c r="A5" s="12"/>
    </row>
    <row r="6" spans="1:10" ht="27" customHeight="1">
      <c r="A6" s="199" t="s">
        <v>0</v>
      </c>
      <c r="B6" s="199" t="s">
        <v>38</v>
      </c>
      <c r="C6" s="199" t="s">
        <v>13</v>
      </c>
      <c r="D6" s="199" t="s">
        <v>39</v>
      </c>
      <c r="E6" s="199" t="s">
        <v>1</v>
      </c>
      <c r="F6" s="199"/>
      <c r="G6" s="199"/>
      <c r="H6" s="199" t="s">
        <v>15</v>
      </c>
      <c r="I6" s="199" t="s">
        <v>40</v>
      </c>
      <c r="J6" s="123" t="s">
        <v>29</v>
      </c>
    </row>
    <row r="7" spans="1:10" ht="18" customHeight="1">
      <c r="A7" s="199"/>
      <c r="B7" s="199"/>
      <c r="C7" s="199"/>
      <c r="D7" s="199"/>
      <c r="E7" s="199" t="s">
        <v>2</v>
      </c>
      <c r="F7" s="199" t="s">
        <v>18</v>
      </c>
      <c r="G7" s="199"/>
      <c r="H7" s="199"/>
      <c r="I7" s="199"/>
      <c r="J7" s="123"/>
    </row>
    <row r="8" spans="1:10" ht="56.25" customHeight="1">
      <c r="A8" s="199"/>
      <c r="B8" s="199"/>
      <c r="C8" s="199"/>
      <c r="D8" s="199"/>
      <c r="E8" s="199"/>
      <c r="F8" s="5" t="s">
        <v>19</v>
      </c>
      <c r="G8" s="5" t="s">
        <v>3</v>
      </c>
      <c r="H8" s="199"/>
      <c r="I8" s="199"/>
      <c r="J8" s="123"/>
    </row>
    <row r="9" spans="1:10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24" customHeight="1">
      <c r="A10" s="21">
        <v>1</v>
      </c>
      <c r="B10" s="196" t="s">
        <v>56</v>
      </c>
      <c r="C10" s="197"/>
      <c r="D10" s="197"/>
      <c r="E10" s="197"/>
      <c r="F10" s="197"/>
      <c r="G10" s="197"/>
      <c r="H10" s="197"/>
      <c r="I10" s="197"/>
      <c r="J10" s="198"/>
    </row>
    <row r="11" spans="1:10" ht="29.25" customHeight="1">
      <c r="A11" s="194" t="s">
        <v>51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7.25" customHeight="1">
      <c r="A12" s="206" t="s">
        <v>52</v>
      </c>
      <c r="B12" s="207"/>
      <c r="C12" s="207"/>
      <c r="D12" s="207"/>
      <c r="E12" s="207"/>
      <c r="F12" s="207"/>
      <c r="G12" s="207"/>
      <c r="H12" s="207"/>
      <c r="I12" s="207"/>
      <c r="J12" s="208"/>
    </row>
    <row r="13" spans="1:10" ht="30" customHeight="1">
      <c r="A13" s="209" t="s">
        <v>5</v>
      </c>
      <c r="B13" s="190" t="s">
        <v>57</v>
      </c>
      <c r="C13" s="5" t="s">
        <v>66</v>
      </c>
      <c r="D13" s="53">
        <f>G13</f>
        <v>26320.12689</v>
      </c>
      <c r="E13" s="53">
        <v>0</v>
      </c>
      <c r="F13" s="53">
        <v>0</v>
      </c>
      <c r="G13" s="53">
        <v>26320.12689</v>
      </c>
      <c r="H13" s="53">
        <v>0</v>
      </c>
      <c r="I13" s="190" t="s">
        <v>9</v>
      </c>
      <c r="J13" s="190" t="s">
        <v>58</v>
      </c>
    </row>
    <row r="14" spans="1:10" ht="30" customHeight="1">
      <c r="A14" s="210"/>
      <c r="B14" s="191"/>
      <c r="C14" s="5" t="s">
        <v>67</v>
      </c>
      <c r="D14" s="67">
        <f>G14</f>
        <v>29476.94</v>
      </c>
      <c r="E14" s="53">
        <v>0</v>
      </c>
      <c r="F14" s="53">
        <v>0</v>
      </c>
      <c r="G14" s="53">
        <v>29476.94</v>
      </c>
      <c r="H14" s="53">
        <v>0</v>
      </c>
      <c r="I14" s="191"/>
      <c r="J14" s="191"/>
    </row>
    <row r="15" spans="1:10" ht="30" customHeight="1">
      <c r="A15" s="210"/>
      <c r="B15" s="191"/>
      <c r="C15" s="5" t="s">
        <v>68</v>
      </c>
      <c r="D15" s="53">
        <f>G15</f>
        <v>26812.968</v>
      </c>
      <c r="E15" s="53">
        <v>0</v>
      </c>
      <c r="F15" s="53">
        <v>0</v>
      </c>
      <c r="G15" s="61">
        <v>26812.968</v>
      </c>
      <c r="H15" s="53">
        <v>0</v>
      </c>
      <c r="I15" s="191"/>
      <c r="J15" s="191"/>
    </row>
    <row r="16" spans="1:10" ht="30" customHeight="1">
      <c r="A16" s="211"/>
      <c r="B16" s="192"/>
      <c r="C16" s="5" t="s">
        <v>262</v>
      </c>
      <c r="D16" s="53">
        <v>26812.968</v>
      </c>
      <c r="E16" s="53">
        <v>0</v>
      </c>
      <c r="F16" s="53">
        <v>0</v>
      </c>
      <c r="G16" s="61">
        <v>26812.968</v>
      </c>
      <c r="H16" s="53">
        <v>0</v>
      </c>
      <c r="I16" s="192"/>
      <c r="J16" s="192"/>
    </row>
    <row r="17" spans="1:10" ht="19.5" customHeight="1">
      <c r="A17" s="200"/>
      <c r="B17" s="203" t="s">
        <v>4</v>
      </c>
      <c r="C17" s="39" t="s">
        <v>66</v>
      </c>
      <c r="D17" s="62">
        <f>D13</f>
        <v>26320.12689</v>
      </c>
      <c r="E17" s="62">
        <v>0</v>
      </c>
      <c r="F17" s="62">
        <f>F13</f>
        <v>0</v>
      </c>
      <c r="G17" s="62">
        <f>G13</f>
        <v>26320.12689</v>
      </c>
      <c r="H17" s="62">
        <v>0</v>
      </c>
      <c r="I17" s="190"/>
      <c r="J17" s="190"/>
    </row>
    <row r="18" spans="1:10" ht="19.5" customHeight="1">
      <c r="A18" s="201"/>
      <c r="B18" s="204"/>
      <c r="C18" s="39" t="s">
        <v>67</v>
      </c>
      <c r="D18" s="62">
        <f>D14</f>
        <v>29476.94</v>
      </c>
      <c r="E18" s="62">
        <v>0</v>
      </c>
      <c r="F18" s="62">
        <v>0</v>
      </c>
      <c r="G18" s="62">
        <f>G14</f>
        <v>29476.94</v>
      </c>
      <c r="H18" s="62">
        <v>0</v>
      </c>
      <c r="I18" s="191"/>
      <c r="J18" s="191"/>
    </row>
    <row r="19" spans="1:10" ht="19.5" customHeight="1">
      <c r="A19" s="201"/>
      <c r="B19" s="204"/>
      <c r="C19" s="39" t="s">
        <v>68</v>
      </c>
      <c r="D19" s="62">
        <f>D15</f>
        <v>26812.968</v>
      </c>
      <c r="E19" s="62">
        <v>0</v>
      </c>
      <c r="F19" s="62">
        <v>0</v>
      </c>
      <c r="G19" s="62">
        <f>G15</f>
        <v>26812.968</v>
      </c>
      <c r="H19" s="62">
        <v>0</v>
      </c>
      <c r="I19" s="191"/>
      <c r="J19" s="191"/>
    </row>
    <row r="20" spans="1:10" ht="19.5" customHeight="1">
      <c r="A20" s="201"/>
      <c r="B20" s="204"/>
      <c r="C20" s="39" t="s">
        <v>262</v>
      </c>
      <c r="D20" s="62">
        <f>D16</f>
        <v>26812.968</v>
      </c>
      <c r="E20" s="62">
        <v>0</v>
      </c>
      <c r="F20" s="62">
        <v>0</v>
      </c>
      <c r="G20" s="62">
        <v>26812.968</v>
      </c>
      <c r="H20" s="62">
        <v>0</v>
      </c>
      <c r="I20" s="191"/>
      <c r="J20" s="191"/>
    </row>
    <row r="21" spans="1:10" ht="18.75" customHeight="1">
      <c r="A21" s="202"/>
      <c r="B21" s="205"/>
      <c r="C21" s="40" t="s">
        <v>265</v>
      </c>
      <c r="D21" s="51">
        <f>D17+D18+D19+D20</f>
        <v>109423.00289</v>
      </c>
      <c r="E21" s="51">
        <v>0</v>
      </c>
      <c r="F21" s="51">
        <v>0</v>
      </c>
      <c r="G21" s="51">
        <f>G17+G18+G19+G20</f>
        <v>109423.00289</v>
      </c>
      <c r="H21" s="51">
        <v>0</v>
      </c>
      <c r="I21" s="192"/>
      <c r="J21" s="192"/>
    </row>
    <row r="22" spans="1:10" ht="18.75" customHeight="1">
      <c r="A22" s="38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5"/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 ht="23.25" customHeight="1">
      <c r="A24" s="15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>
      <c r="A25" s="15"/>
      <c r="B25" s="156"/>
      <c r="C25" s="156"/>
      <c r="D25" s="156"/>
      <c r="E25" s="156"/>
      <c r="F25" s="156"/>
      <c r="G25" s="156"/>
      <c r="H25" s="156"/>
      <c r="I25" s="156"/>
      <c r="J25" s="156"/>
    </row>
    <row r="26" spans="2:10" ht="24" customHeight="1">
      <c r="B26" s="156"/>
      <c r="C26" s="156"/>
      <c r="D26" s="156"/>
      <c r="E26" s="156"/>
      <c r="F26" s="156"/>
      <c r="G26" s="156"/>
      <c r="H26" s="156"/>
      <c r="I26" s="156"/>
      <c r="J26" s="156"/>
    </row>
    <row r="27" spans="2:10" ht="15">
      <c r="B27" s="156"/>
      <c r="C27" s="156"/>
      <c r="D27" s="156"/>
      <c r="E27" s="156"/>
      <c r="F27" s="156"/>
      <c r="G27" s="156"/>
      <c r="H27" s="156"/>
      <c r="I27" s="156"/>
      <c r="J27" s="156"/>
    </row>
    <row r="28" spans="2:10" ht="28.5" customHeight="1">
      <c r="B28" s="19"/>
      <c r="C28" s="19"/>
      <c r="D28" s="22"/>
      <c r="E28" s="22"/>
      <c r="F28" s="22"/>
      <c r="G28" s="22"/>
      <c r="H28" s="22"/>
      <c r="I28" s="19"/>
      <c r="J28" s="19"/>
    </row>
    <row r="29" spans="2:10" ht="20.25" customHeight="1">
      <c r="B29" s="193"/>
      <c r="C29" s="193"/>
      <c r="D29" s="193"/>
      <c r="E29" s="193"/>
      <c r="F29" s="193"/>
      <c r="G29" s="193"/>
      <c r="H29" s="193"/>
      <c r="I29" s="193"/>
      <c r="J29" s="193"/>
    </row>
    <row r="30" spans="2:10" ht="27" customHeight="1">
      <c r="B30" s="23"/>
      <c r="C30" s="23"/>
      <c r="D30" s="23"/>
      <c r="E30" s="23"/>
      <c r="F30" s="23"/>
      <c r="G30" s="23"/>
      <c r="H30" s="23"/>
      <c r="I30" s="23"/>
      <c r="J30" s="23"/>
    </row>
    <row r="31" spans="2:10" ht="18" customHeight="1">
      <c r="B31" s="156"/>
      <c r="C31" s="156"/>
      <c r="D31" s="156"/>
      <c r="E31" s="156"/>
      <c r="F31" s="156"/>
      <c r="G31" s="156"/>
      <c r="H31" s="156"/>
      <c r="I31" s="156"/>
      <c r="J31" s="156"/>
    </row>
  </sheetData>
  <sheetProtection/>
  <mergeCells count="31">
    <mergeCell ref="A17:A21"/>
    <mergeCell ref="B17:B21"/>
    <mergeCell ref="I6:I8"/>
    <mergeCell ref="E7:E8"/>
    <mergeCell ref="F7:G7"/>
    <mergeCell ref="A12:J12"/>
    <mergeCell ref="A6:A8"/>
    <mergeCell ref="B6:B8"/>
    <mergeCell ref="A13:A16"/>
    <mergeCell ref="J17:J21"/>
    <mergeCell ref="A1:J1"/>
    <mergeCell ref="A4:J4"/>
    <mergeCell ref="B10:J10"/>
    <mergeCell ref="C6:C8"/>
    <mergeCell ref="D6:D8"/>
    <mergeCell ref="E6:G6"/>
    <mergeCell ref="H6:H8"/>
    <mergeCell ref="I17:I21"/>
    <mergeCell ref="J6:J8"/>
    <mergeCell ref="B31:J31"/>
    <mergeCell ref="B29:J29"/>
    <mergeCell ref="B23:J23"/>
    <mergeCell ref="B25:J25"/>
    <mergeCell ref="B26:J26"/>
    <mergeCell ref="B27:J27"/>
    <mergeCell ref="A11:J11"/>
    <mergeCell ref="B13:B16"/>
    <mergeCell ref="J13:J16"/>
    <mergeCell ref="I13:I16"/>
    <mergeCell ref="G2:J2"/>
    <mergeCell ref="H3:J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85" zoomScalePageLayoutView="0" workbookViewId="0" topLeftCell="A1">
      <selection activeCell="M33" sqref="M33:M37"/>
    </sheetView>
  </sheetViews>
  <sheetFormatPr defaultColWidth="9.140625" defaultRowHeight="12.75"/>
  <cols>
    <col min="1" max="1" width="5.421875" style="0" customWidth="1"/>
    <col min="2" max="2" width="27.8515625" style="0" customWidth="1"/>
    <col min="3" max="4" width="14.4218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7" t="s">
        <v>24</v>
      </c>
    </row>
    <row r="2" spans="1:13" ht="21" customHeight="1">
      <c r="A2" s="100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customHeight="1">
      <c r="A3" s="43"/>
      <c r="B3" s="43"/>
      <c r="C3" s="43"/>
      <c r="D3" s="43"/>
      <c r="E3" s="43"/>
      <c r="F3" s="43"/>
      <c r="G3" s="43"/>
      <c r="H3" s="43"/>
      <c r="I3" s="100" t="s">
        <v>61</v>
      </c>
      <c r="J3" s="100"/>
      <c r="K3" s="100"/>
      <c r="L3" s="100"/>
      <c r="M3" s="100"/>
    </row>
    <row r="4" spans="1:13" ht="15">
      <c r="A4" s="7"/>
      <c r="I4" s="100"/>
      <c r="J4" s="100"/>
      <c r="K4" s="100"/>
      <c r="L4" s="100"/>
      <c r="M4" s="100"/>
    </row>
    <row r="5" spans="1:13" ht="51" customHeight="1">
      <c r="A5" s="157" t="s">
        <v>250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8.75" customHeight="1">
      <c r="A7" s="123" t="s">
        <v>0</v>
      </c>
      <c r="B7" s="123" t="s">
        <v>25</v>
      </c>
      <c r="C7" s="123" t="s">
        <v>13</v>
      </c>
      <c r="D7" s="123" t="s">
        <v>14</v>
      </c>
      <c r="E7" s="123" t="s">
        <v>26</v>
      </c>
      <c r="F7" s="123"/>
      <c r="G7" s="123"/>
      <c r="H7" s="123"/>
      <c r="I7" s="123" t="s">
        <v>27</v>
      </c>
      <c r="J7" s="123"/>
      <c r="K7" s="123" t="s">
        <v>28</v>
      </c>
      <c r="L7" s="123"/>
      <c r="M7" s="123" t="s">
        <v>29</v>
      </c>
    </row>
    <row r="8" spans="1:13" ht="18" customHeight="1">
      <c r="A8" s="123"/>
      <c r="B8" s="123"/>
      <c r="C8" s="123"/>
      <c r="D8" s="123"/>
      <c r="E8" s="123" t="s">
        <v>30</v>
      </c>
      <c r="F8" s="123" t="s">
        <v>18</v>
      </c>
      <c r="G8" s="123"/>
      <c r="H8" s="123"/>
      <c r="I8" s="123"/>
      <c r="J8" s="123"/>
      <c r="K8" s="123"/>
      <c r="L8" s="123"/>
      <c r="M8" s="123"/>
    </row>
    <row r="9" spans="1:13" ht="40.5" customHeight="1">
      <c r="A9" s="123"/>
      <c r="B9" s="123"/>
      <c r="C9" s="123"/>
      <c r="D9" s="123"/>
      <c r="E9" s="123"/>
      <c r="F9" s="123" t="s">
        <v>31</v>
      </c>
      <c r="G9" s="123"/>
      <c r="H9" s="6" t="s">
        <v>3</v>
      </c>
      <c r="I9" s="123"/>
      <c r="J9" s="123"/>
      <c r="K9" s="123"/>
      <c r="L9" s="123"/>
      <c r="M9" s="123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91">
        <v>6</v>
      </c>
      <c r="G10" s="91"/>
      <c r="H10" s="4">
        <v>7</v>
      </c>
      <c r="I10" s="91">
        <v>8</v>
      </c>
      <c r="J10" s="91"/>
      <c r="K10" s="91">
        <v>9</v>
      </c>
      <c r="L10" s="91"/>
      <c r="M10" s="4">
        <v>10</v>
      </c>
    </row>
    <row r="11" spans="1:13" ht="21" customHeight="1">
      <c r="A11" s="32">
        <v>1</v>
      </c>
      <c r="B11" s="160" t="s">
        <v>85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2"/>
    </row>
    <row r="12" spans="1:13" ht="27.75" customHeight="1">
      <c r="A12" s="98" t="s">
        <v>86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27.75" customHeight="1">
      <c r="A13" s="98" t="s">
        <v>251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9.5" customHeight="1">
      <c r="A14" s="106" t="s">
        <v>55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1:13" s="83" customFormat="1" ht="30" customHeight="1">
      <c r="A15" s="147" t="s">
        <v>5</v>
      </c>
      <c r="B15" s="115" t="s">
        <v>261</v>
      </c>
      <c r="C15" s="11" t="s">
        <v>66</v>
      </c>
      <c r="D15" s="71">
        <f>H15</f>
        <v>11828.34651</v>
      </c>
      <c r="E15" s="46">
        <v>0</v>
      </c>
      <c r="F15" s="85">
        <v>0</v>
      </c>
      <c r="G15" s="85"/>
      <c r="H15" s="72">
        <f>H19+H23</f>
        <v>11828.34651</v>
      </c>
      <c r="I15" s="85">
        <v>0</v>
      </c>
      <c r="J15" s="85"/>
      <c r="K15" s="212" t="s">
        <v>7</v>
      </c>
      <c r="L15" s="213"/>
      <c r="M15" s="122" t="s">
        <v>32</v>
      </c>
    </row>
    <row r="16" spans="1:13" s="83" customFormat="1" ht="30" customHeight="1">
      <c r="A16" s="148"/>
      <c r="B16" s="116"/>
      <c r="C16" s="6" t="s">
        <v>67</v>
      </c>
      <c r="D16" s="46">
        <f>D20+D24</f>
        <v>13291.62759</v>
      </c>
      <c r="E16" s="46">
        <v>0</v>
      </c>
      <c r="F16" s="85">
        <v>0</v>
      </c>
      <c r="G16" s="85"/>
      <c r="H16" s="47">
        <f>D16</f>
        <v>13291.62759</v>
      </c>
      <c r="I16" s="85">
        <v>0</v>
      </c>
      <c r="J16" s="85"/>
      <c r="K16" s="214"/>
      <c r="L16" s="215"/>
      <c r="M16" s="122"/>
    </row>
    <row r="17" spans="1:13" s="83" customFormat="1" ht="30" customHeight="1">
      <c r="A17" s="148"/>
      <c r="B17" s="116"/>
      <c r="C17" s="6" t="s">
        <v>68</v>
      </c>
      <c r="D17" s="46">
        <f>D21+D25</f>
        <v>12750</v>
      </c>
      <c r="E17" s="46">
        <v>0</v>
      </c>
      <c r="F17" s="85">
        <v>0</v>
      </c>
      <c r="G17" s="85"/>
      <c r="H17" s="47">
        <f>H25+H21</f>
        <v>12750</v>
      </c>
      <c r="I17" s="85">
        <v>0</v>
      </c>
      <c r="J17" s="85"/>
      <c r="K17" s="214"/>
      <c r="L17" s="215"/>
      <c r="M17" s="122"/>
    </row>
    <row r="18" spans="1:13" s="83" customFormat="1" ht="30" customHeight="1">
      <c r="A18" s="149"/>
      <c r="B18" s="117"/>
      <c r="C18" s="6" t="s">
        <v>262</v>
      </c>
      <c r="D18" s="46">
        <f>D22+D26</f>
        <v>13500</v>
      </c>
      <c r="E18" s="46">
        <v>0</v>
      </c>
      <c r="F18" s="86">
        <v>0</v>
      </c>
      <c r="G18" s="87"/>
      <c r="H18" s="47">
        <f>H22+H26</f>
        <v>13500</v>
      </c>
      <c r="I18" s="86">
        <v>0</v>
      </c>
      <c r="J18" s="87"/>
      <c r="K18" s="216"/>
      <c r="L18" s="217"/>
      <c r="M18" s="122"/>
    </row>
    <row r="19" spans="1:13" ht="19.5" customHeight="1">
      <c r="A19" s="147" t="s">
        <v>41</v>
      </c>
      <c r="B19" s="115" t="s">
        <v>36</v>
      </c>
      <c r="C19" s="11" t="s">
        <v>66</v>
      </c>
      <c r="D19" s="46">
        <f>H19</f>
        <v>3433.82449</v>
      </c>
      <c r="E19" s="46">
        <v>0</v>
      </c>
      <c r="F19" s="85">
        <v>0</v>
      </c>
      <c r="G19" s="85"/>
      <c r="H19" s="46">
        <v>3433.82449</v>
      </c>
      <c r="I19" s="88">
        <v>0</v>
      </c>
      <c r="J19" s="88"/>
      <c r="K19" s="212" t="s">
        <v>7</v>
      </c>
      <c r="L19" s="213"/>
      <c r="M19" s="122"/>
    </row>
    <row r="20" spans="1:13" ht="19.5" customHeight="1">
      <c r="A20" s="148"/>
      <c r="B20" s="116"/>
      <c r="C20" s="6" t="s">
        <v>67</v>
      </c>
      <c r="D20" s="46">
        <f aca="true" t="shared" si="0" ref="D20:D29">H20</f>
        <v>4317.292</v>
      </c>
      <c r="E20" s="46">
        <v>0</v>
      </c>
      <c r="F20" s="85">
        <v>0</v>
      </c>
      <c r="G20" s="85"/>
      <c r="H20" s="46">
        <v>4317.292</v>
      </c>
      <c r="I20" s="88">
        <v>0</v>
      </c>
      <c r="J20" s="88"/>
      <c r="K20" s="214"/>
      <c r="L20" s="215"/>
      <c r="M20" s="122"/>
    </row>
    <row r="21" spans="1:13" ht="19.5" customHeight="1">
      <c r="A21" s="148"/>
      <c r="B21" s="116"/>
      <c r="C21" s="6" t="s">
        <v>68</v>
      </c>
      <c r="D21" s="46">
        <f>H21</f>
        <v>4050</v>
      </c>
      <c r="E21" s="46">
        <v>0</v>
      </c>
      <c r="F21" s="85">
        <v>0</v>
      </c>
      <c r="G21" s="85"/>
      <c r="H21" s="46">
        <v>4050</v>
      </c>
      <c r="I21" s="88">
        <v>0</v>
      </c>
      <c r="J21" s="88"/>
      <c r="K21" s="214"/>
      <c r="L21" s="215"/>
      <c r="M21" s="122"/>
    </row>
    <row r="22" spans="1:13" ht="19.5" customHeight="1">
      <c r="A22" s="149"/>
      <c r="B22" s="117"/>
      <c r="C22" s="6" t="s">
        <v>262</v>
      </c>
      <c r="D22" s="46">
        <f>H22</f>
        <v>4300</v>
      </c>
      <c r="E22" s="46">
        <v>0</v>
      </c>
      <c r="F22" s="86">
        <v>0</v>
      </c>
      <c r="G22" s="87"/>
      <c r="H22" s="46">
        <v>4300</v>
      </c>
      <c r="I22" s="188">
        <v>0</v>
      </c>
      <c r="J22" s="189"/>
      <c r="K22" s="216"/>
      <c r="L22" s="217"/>
      <c r="M22" s="122"/>
    </row>
    <row r="23" spans="1:14" ht="19.5" customHeight="1">
      <c r="A23" s="147" t="s">
        <v>53</v>
      </c>
      <c r="B23" s="115" t="s">
        <v>54</v>
      </c>
      <c r="C23" s="11" t="s">
        <v>66</v>
      </c>
      <c r="D23" s="46">
        <f>H23</f>
        <v>8394.52202</v>
      </c>
      <c r="E23" s="46">
        <v>0</v>
      </c>
      <c r="F23" s="85">
        <v>0</v>
      </c>
      <c r="G23" s="85"/>
      <c r="H23" s="46">
        <v>8394.52202</v>
      </c>
      <c r="I23" s="88">
        <v>0</v>
      </c>
      <c r="J23" s="88"/>
      <c r="K23" s="212" t="s">
        <v>7</v>
      </c>
      <c r="L23" s="213"/>
      <c r="M23" s="122"/>
      <c r="N23" s="1"/>
    </row>
    <row r="24" spans="1:14" ht="19.5" customHeight="1">
      <c r="A24" s="148"/>
      <c r="B24" s="116"/>
      <c r="C24" s="6" t="s">
        <v>67</v>
      </c>
      <c r="D24" s="46">
        <f>H24</f>
        <v>8974.33559</v>
      </c>
      <c r="E24" s="46">
        <v>0</v>
      </c>
      <c r="F24" s="85">
        <v>0</v>
      </c>
      <c r="G24" s="85"/>
      <c r="H24" s="46">
        <v>8974.33559</v>
      </c>
      <c r="I24" s="88">
        <v>0</v>
      </c>
      <c r="J24" s="88"/>
      <c r="K24" s="214"/>
      <c r="L24" s="215"/>
      <c r="M24" s="122"/>
      <c r="N24" s="1"/>
    </row>
    <row r="25" spans="1:14" ht="19.5" customHeight="1">
      <c r="A25" s="148"/>
      <c r="B25" s="116"/>
      <c r="C25" s="6" t="s">
        <v>68</v>
      </c>
      <c r="D25" s="46">
        <f t="shared" si="0"/>
        <v>8700</v>
      </c>
      <c r="E25" s="46">
        <v>0</v>
      </c>
      <c r="F25" s="85">
        <v>0</v>
      </c>
      <c r="G25" s="85"/>
      <c r="H25" s="46">
        <v>8700</v>
      </c>
      <c r="I25" s="88">
        <v>0</v>
      </c>
      <c r="J25" s="88"/>
      <c r="K25" s="214"/>
      <c r="L25" s="215"/>
      <c r="M25" s="122"/>
      <c r="N25" s="1"/>
    </row>
    <row r="26" spans="1:14" ht="19.5" customHeight="1">
      <c r="A26" s="149"/>
      <c r="B26" s="117"/>
      <c r="C26" s="6" t="s">
        <v>262</v>
      </c>
      <c r="D26" s="46">
        <f t="shared" si="0"/>
        <v>9200</v>
      </c>
      <c r="E26" s="46">
        <v>0</v>
      </c>
      <c r="F26" s="86">
        <v>0</v>
      </c>
      <c r="G26" s="87"/>
      <c r="H26" s="46">
        <v>9200</v>
      </c>
      <c r="I26" s="188">
        <v>0</v>
      </c>
      <c r="J26" s="189"/>
      <c r="K26" s="216"/>
      <c r="L26" s="217"/>
      <c r="M26" s="122"/>
      <c r="N26" s="1"/>
    </row>
    <row r="27" spans="1:15" ht="30" customHeight="1">
      <c r="A27" s="92" t="s">
        <v>8</v>
      </c>
      <c r="B27" s="122" t="s">
        <v>120</v>
      </c>
      <c r="C27" s="11" t="s">
        <v>66</v>
      </c>
      <c r="D27" s="46">
        <f>H27</f>
        <v>2102.86698</v>
      </c>
      <c r="E27" s="46">
        <v>0</v>
      </c>
      <c r="F27" s="85">
        <v>0</v>
      </c>
      <c r="G27" s="85"/>
      <c r="H27" s="48">
        <v>2102.86698</v>
      </c>
      <c r="I27" s="85">
        <v>0</v>
      </c>
      <c r="J27" s="85"/>
      <c r="K27" s="94" t="s">
        <v>7</v>
      </c>
      <c r="L27" s="94"/>
      <c r="M27" s="122" t="s">
        <v>32</v>
      </c>
      <c r="N27" s="8"/>
      <c r="O27" s="1"/>
    </row>
    <row r="28" spans="1:15" ht="30" customHeight="1">
      <c r="A28" s="92"/>
      <c r="B28" s="122"/>
      <c r="C28" s="6" t="s">
        <v>67</v>
      </c>
      <c r="D28" s="46">
        <f t="shared" si="0"/>
        <v>0</v>
      </c>
      <c r="E28" s="66">
        <v>0</v>
      </c>
      <c r="F28" s="93">
        <v>0</v>
      </c>
      <c r="G28" s="93"/>
      <c r="H28" s="46">
        <v>0</v>
      </c>
      <c r="I28" s="93">
        <v>0</v>
      </c>
      <c r="J28" s="93"/>
      <c r="K28" s="94"/>
      <c r="L28" s="94"/>
      <c r="M28" s="122"/>
      <c r="N28" s="8"/>
      <c r="O28" s="1"/>
    </row>
    <row r="29" spans="1:15" ht="30" customHeight="1">
      <c r="A29" s="92"/>
      <c r="B29" s="122"/>
      <c r="C29" s="6" t="s">
        <v>68</v>
      </c>
      <c r="D29" s="46">
        <f t="shared" si="0"/>
        <v>0</v>
      </c>
      <c r="E29" s="66">
        <v>0</v>
      </c>
      <c r="F29" s="93">
        <v>0</v>
      </c>
      <c r="G29" s="93"/>
      <c r="H29" s="48">
        <v>0</v>
      </c>
      <c r="I29" s="93">
        <v>0</v>
      </c>
      <c r="J29" s="93"/>
      <c r="K29" s="94"/>
      <c r="L29" s="94"/>
      <c r="M29" s="122"/>
      <c r="N29" s="8"/>
      <c r="O29" s="1"/>
    </row>
    <row r="30" spans="1:15" ht="30" customHeight="1">
      <c r="A30" s="147" t="s">
        <v>10</v>
      </c>
      <c r="B30" s="115" t="s">
        <v>246</v>
      </c>
      <c r="C30" s="11" t="s">
        <v>66</v>
      </c>
      <c r="D30" s="46">
        <f>H30</f>
        <v>36.62019</v>
      </c>
      <c r="E30" s="46">
        <v>0</v>
      </c>
      <c r="F30" s="85">
        <v>0</v>
      </c>
      <c r="G30" s="85"/>
      <c r="H30" s="46">
        <v>36.62019</v>
      </c>
      <c r="I30" s="88">
        <v>0</v>
      </c>
      <c r="J30" s="88"/>
      <c r="K30" s="219" t="s">
        <v>7</v>
      </c>
      <c r="L30" s="219"/>
      <c r="M30" s="122"/>
      <c r="N30" s="8"/>
      <c r="O30" s="1"/>
    </row>
    <row r="31" spans="1:15" ht="30" customHeight="1">
      <c r="A31" s="148"/>
      <c r="B31" s="116"/>
      <c r="C31" s="6" t="s">
        <v>67</v>
      </c>
      <c r="D31" s="46">
        <v>0</v>
      </c>
      <c r="E31" s="46">
        <v>0</v>
      </c>
      <c r="F31" s="85">
        <v>0</v>
      </c>
      <c r="G31" s="85"/>
      <c r="H31" s="46">
        <v>0</v>
      </c>
      <c r="I31" s="88">
        <v>0</v>
      </c>
      <c r="J31" s="88"/>
      <c r="K31" s="219"/>
      <c r="L31" s="219"/>
      <c r="M31" s="122"/>
      <c r="N31" s="8"/>
      <c r="O31" s="1"/>
    </row>
    <row r="32" spans="1:15" ht="30" customHeight="1">
      <c r="A32" s="149"/>
      <c r="B32" s="117"/>
      <c r="C32" s="6" t="s">
        <v>68</v>
      </c>
      <c r="D32" s="46">
        <f>H32</f>
        <v>0</v>
      </c>
      <c r="E32" s="46">
        <v>0</v>
      </c>
      <c r="F32" s="85">
        <v>0</v>
      </c>
      <c r="G32" s="85"/>
      <c r="H32" s="46">
        <v>0</v>
      </c>
      <c r="I32" s="88">
        <v>0</v>
      </c>
      <c r="J32" s="88"/>
      <c r="K32" s="219"/>
      <c r="L32" s="219"/>
      <c r="M32" s="122"/>
      <c r="N32" s="8"/>
      <c r="O32" s="1"/>
    </row>
    <row r="33" spans="1:15" ht="19.5" customHeight="1">
      <c r="A33" s="92"/>
      <c r="B33" s="218" t="s">
        <v>4</v>
      </c>
      <c r="C33" s="30" t="s">
        <v>66</v>
      </c>
      <c r="D33" s="49">
        <f>H33</f>
        <v>13967.833679999998</v>
      </c>
      <c r="E33" s="48">
        <v>0</v>
      </c>
      <c r="F33" s="93">
        <v>0</v>
      </c>
      <c r="G33" s="93"/>
      <c r="H33" s="49">
        <f>H15+H27+H30</f>
        <v>13967.833679999998</v>
      </c>
      <c r="I33" s="85">
        <v>0</v>
      </c>
      <c r="J33" s="85"/>
      <c r="K33" s="163" t="s">
        <v>7</v>
      </c>
      <c r="L33" s="164"/>
      <c r="M33" s="122"/>
      <c r="N33" s="9"/>
      <c r="O33" s="1"/>
    </row>
    <row r="34" spans="1:15" ht="19.5" customHeight="1">
      <c r="A34" s="92"/>
      <c r="B34" s="218"/>
      <c r="C34" s="26" t="s">
        <v>67</v>
      </c>
      <c r="D34" s="49">
        <f>H34</f>
        <v>13291.62759</v>
      </c>
      <c r="E34" s="49">
        <v>0</v>
      </c>
      <c r="F34" s="151">
        <v>0</v>
      </c>
      <c r="G34" s="151"/>
      <c r="H34" s="49">
        <f>H16</f>
        <v>13291.62759</v>
      </c>
      <c r="I34" s="136">
        <v>0</v>
      </c>
      <c r="J34" s="136"/>
      <c r="K34" s="165"/>
      <c r="L34" s="166"/>
      <c r="M34" s="122"/>
      <c r="N34" s="9"/>
      <c r="O34" s="1"/>
    </row>
    <row r="35" spans="1:15" ht="19.5" customHeight="1">
      <c r="A35" s="92"/>
      <c r="B35" s="218"/>
      <c r="C35" s="30" t="s">
        <v>68</v>
      </c>
      <c r="D35" s="49">
        <f>H35</f>
        <v>12750</v>
      </c>
      <c r="E35" s="49">
        <v>0</v>
      </c>
      <c r="F35" s="151">
        <v>0</v>
      </c>
      <c r="G35" s="151"/>
      <c r="H35" s="49">
        <f>H17</f>
        <v>12750</v>
      </c>
      <c r="I35" s="151">
        <v>0</v>
      </c>
      <c r="J35" s="151"/>
      <c r="K35" s="165"/>
      <c r="L35" s="166"/>
      <c r="M35" s="122"/>
      <c r="N35" s="9"/>
      <c r="O35" s="1"/>
    </row>
    <row r="36" spans="1:15" ht="19.5" customHeight="1">
      <c r="A36" s="92"/>
      <c r="B36" s="218"/>
      <c r="C36" s="30" t="s">
        <v>262</v>
      </c>
      <c r="D36" s="49">
        <f>D18</f>
        <v>13500</v>
      </c>
      <c r="E36" s="49">
        <v>0</v>
      </c>
      <c r="F36" s="151">
        <v>0</v>
      </c>
      <c r="G36" s="151"/>
      <c r="H36" s="49">
        <f>H18</f>
        <v>13500</v>
      </c>
      <c r="I36" s="151">
        <v>0</v>
      </c>
      <c r="J36" s="151"/>
      <c r="K36" s="165"/>
      <c r="L36" s="166"/>
      <c r="M36" s="122"/>
      <c r="N36" s="9"/>
      <c r="O36" s="1"/>
    </row>
    <row r="37" spans="1:13" ht="19.5" customHeight="1">
      <c r="A37" s="92"/>
      <c r="B37" s="218"/>
      <c r="C37" s="35" t="s">
        <v>264</v>
      </c>
      <c r="D37" s="51">
        <f>D33+D34+D35+D36</f>
        <v>53509.46127</v>
      </c>
      <c r="E37" s="51">
        <v>0</v>
      </c>
      <c r="F37" s="187">
        <v>0</v>
      </c>
      <c r="G37" s="187"/>
      <c r="H37" s="51">
        <f>H33+H34+H35+H36</f>
        <v>53509.46127</v>
      </c>
      <c r="I37" s="187">
        <v>0</v>
      </c>
      <c r="J37" s="187"/>
      <c r="K37" s="167"/>
      <c r="L37" s="168"/>
      <c r="M37" s="122"/>
    </row>
    <row r="38" spans="1:13" ht="18.75" customHeight="1">
      <c r="A38" s="33"/>
      <c r="B38" s="31"/>
      <c r="C38" s="36"/>
      <c r="D38" s="37"/>
      <c r="E38" s="37"/>
      <c r="F38" s="37"/>
      <c r="G38" s="37"/>
      <c r="H38" s="37"/>
      <c r="I38" s="37"/>
      <c r="J38" s="37"/>
      <c r="K38" s="28"/>
      <c r="L38" s="28"/>
      <c r="M38" s="84"/>
    </row>
    <row r="39" spans="1:13" ht="20.25" customHeight="1">
      <c r="A39" s="24"/>
      <c r="B39" s="109"/>
      <c r="C39" s="109"/>
      <c r="D39" s="109"/>
      <c r="E39" s="109"/>
      <c r="F39" s="19"/>
      <c r="G39" s="109"/>
      <c r="H39" s="109"/>
      <c r="I39" s="19"/>
      <c r="J39" s="19"/>
      <c r="M39" s="84"/>
    </row>
    <row r="40" spans="1:10" ht="19.5" customHeight="1">
      <c r="A40" s="24"/>
      <c r="B40" s="19"/>
      <c r="C40" s="19"/>
      <c r="D40" s="19"/>
      <c r="E40" s="19"/>
      <c r="F40" s="19"/>
      <c r="G40" s="44"/>
      <c r="H40" s="44"/>
      <c r="I40" s="19"/>
      <c r="J40" s="19"/>
    </row>
    <row r="41" spans="1:10" ht="18" customHeight="1">
      <c r="A41" s="24"/>
      <c r="B41" s="109"/>
      <c r="C41" s="109"/>
      <c r="D41" s="109"/>
      <c r="E41" s="19"/>
      <c r="F41" s="19"/>
      <c r="G41" s="109"/>
      <c r="H41" s="109"/>
      <c r="I41" s="19"/>
      <c r="J41" s="19"/>
    </row>
    <row r="42" spans="1:10" ht="18" customHeight="1">
      <c r="A42" s="24"/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0" ht="13.5" customHeight="1">
      <c r="A43" s="24"/>
      <c r="B43" s="109"/>
      <c r="C43" s="109"/>
      <c r="D43" s="109"/>
      <c r="E43" s="19"/>
      <c r="F43" s="19"/>
      <c r="G43" s="109"/>
      <c r="H43" s="109"/>
      <c r="I43" s="19"/>
      <c r="J43" s="19"/>
    </row>
    <row r="44" spans="1:10" ht="18.75" customHeight="1">
      <c r="A44" s="24"/>
      <c r="B44" s="19"/>
      <c r="C44" s="19"/>
      <c r="D44" s="22"/>
      <c r="E44" s="22"/>
      <c r="F44" s="22"/>
      <c r="G44" s="22"/>
      <c r="H44" s="22"/>
      <c r="I44" s="19"/>
      <c r="J44" s="19"/>
    </row>
    <row r="45" spans="1:10" ht="17.25" customHeight="1">
      <c r="A45" s="24"/>
      <c r="B45" s="45"/>
      <c r="C45" s="45"/>
      <c r="D45" s="45"/>
      <c r="E45" s="45"/>
      <c r="F45" s="45"/>
      <c r="G45" s="159"/>
      <c r="H45" s="159"/>
      <c r="I45" s="45"/>
      <c r="J45" s="45"/>
    </row>
    <row r="46" ht="21.75" customHeight="1">
      <c r="A46" s="24"/>
    </row>
    <row r="47" spans="1:10" ht="18" customHeight="1">
      <c r="A47" s="24"/>
      <c r="B47" s="19"/>
      <c r="C47" s="19"/>
      <c r="D47" s="19"/>
      <c r="E47" s="19"/>
      <c r="F47" s="19"/>
      <c r="G47" s="109"/>
      <c r="H47" s="109"/>
      <c r="I47" s="19"/>
      <c r="J47" s="19"/>
    </row>
    <row r="48" spans="1:10" ht="15">
      <c r="A48" s="24"/>
      <c r="B48" s="7"/>
      <c r="C48" s="24"/>
      <c r="D48" s="24"/>
      <c r="E48" s="24"/>
      <c r="F48" s="24"/>
      <c r="G48" s="24"/>
      <c r="H48" s="24"/>
      <c r="I48" s="24"/>
      <c r="J48" s="24"/>
    </row>
  </sheetData>
  <sheetProtection/>
  <mergeCells count="99">
    <mergeCell ref="B30:B32"/>
    <mergeCell ref="F30:G30"/>
    <mergeCell ref="I30:J30"/>
    <mergeCell ref="I29:J29"/>
    <mergeCell ref="F29:G29"/>
    <mergeCell ref="I31:J31"/>
    <mergeCell ref="F32:G32"/>
    <mergeCell ref="K27:L29"/>
    <mergeCell ref="K30:L32"/>
    <mergeCell ref="I3:M3"/>
    <mergeCell ref="I4:M4"/>
    <mergeCell ref="M7:M9"/>
    <mergeCell ref="I16:J16"/>
    <mergeCell ref="A13:M13"/>
    <mergeCell ref="A5:M5"/>
    <mergeCell ref="A6:M6"/>
    <mergeCell ref="I25:J25"/>
    <mergeCell ref="A7:A9"/>
    <mergeCell ref="B7:B9"/>
    <mergeCell ref="C7:C9"/>
    <mergeCell ref="B43:D43"/>
    <mergeCell ref="A14:M14"/>
    <mergeCell ref="F27:G27"/>
    <mergeCell ref="F28:G28"/>
    <mergeCell ref="M33:M37"/>
    <mergeCell ref="I35:J35"/>
    <mergeCell ref="F33:G33"/>
    <mergeCell ref="G43:H43"/>
    <mergeCell ref="I37:J37"/>
    <mergeCell ref="B39:E39"/>
    <mergeCell ref="B42:J42"/>
    <mergeCell ref="B41:D41"/>
    <mergeCell ref="G39:H39"/>
    <mergeCell ref="F37:G37"/>
    <mergeCell ref="F8:H8"/>
    <mergeCell ref="F9:G9"/>
    <mergeCell ref="F10:G10"/>
    <mergeCell ref="B11:M11"/>
    <mergeCell ref="K7:L9"/>
    <mergeCell ref="G47:H47"/>
    <mergeCell ref="F17:G17"/>
    <mergeCell ref="F25:G25"/>
    <mergeCell ref="F23:G23"/>
    <mergeCell ref="F24:G24"/>
    <mergeCell ref="F19:G19"/>
    <mergeCell ref="G41:H41"/>
    <mergeCell ref="G45:H45"/>
    <mergeCell ref="F31:G31"/>
    <mergeCell ref="F35:G35"/>
    <mergeCell ref="A2:M2"/>
    <mergeCell ref="I15:J15"/>
    <mergeCell ref="I10:J10"/>
    <mergeCell ref="K10:L10"/>
    <mergeCell ref="I7:J9"/>
    <mergeCell ref="A12:M12"/>
    <mergeCell ref="D7:D9"/>
    <mergeCell ref="E7:H7"/>
    <mergeCell ref="E8:E9"/>
    <mergeCell ref="K15:L18"/>
    <mergeCell ref="I23:J23"/>
    <mergeCell ref="I24:J24"/>
    <mergeCell ref="I21:J21"/>
    <mergeCell ref="I20:J20"/>
    <mergeCell ref="F34:G34"/>
    <mergeCell ref="I33:J33"/>
    <mergeCell ref="I27:J27"/>
    <mergeCell ref="I34:J34"/>
    <mergeCell ref="I32:J32"/>
    <mergeCell ref="I18:J18"/>
    <mergeCell ref="F18:G18"/>
    <mergeCell ref="A15:A18"/>
    <mergeCell ref="B15:B18"/>
    <mergeCell ref="I17:J17"/>
    <mergeCell ref="F21:G21"/>
    <mergeCell ref="B19:B22"/>
    <mergeCell ref="A19:A22"/>
    <mergeCell ref="F15:G15"/>
    <mergeCell ref="F16:G16"/>
    <mergeCell ref="F20:G20"/>
    <mergeCell ref="A23:A26"/>
    <mergeCell ref="F36:G36"/>
    <mergeCell ref="I36:J36"/>
    <mergeCell ref="A30:A32"/>
    <mergeCell ref="A33:A37"/>
    <mergeCell ref="B33:B37"/>
    <mergeCell ref="A27:A29"/>
    <mergeCell ref="B27:B29"/>
    <mergeCell ref="I28:J28"/>
    <mergeCell ref="F26:G26"/>
    <mergeCell ref="M15:M26"/>
    <mergeCell ref="M27:M32"/>
    <mergeCell ref="K33:L37"/>
    <mergeCell ref="B23:B26"/>
    <mergeCell ref="F22:G22"/>
    <mergeCell ref="K19:L22"/>
    <mergeCell ref="I22:J22"/>
    <mergeCell ref="I26:J26"/>
    <mergeCell ref="K23:L26"/>
    <mergeCell ref="I19:J19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86" r:id="rId1"/>
  <rowBreaks count="2" manualBreakCount="2">
    <brk id="26" max="12" man="1"/>
    <brk id="3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="75" zoomScaleNormal="75" zoomScaleSheetLayoutView="75" zoomScalePageLayoutView="0" workbookViewId="0" topLeftCell="A52">
      <selection activeCell="G79" sqref="G79"/>
    </sheetView>
  </sheetViews>
  <sheetFormatPr defaultColWidth="9.140625" defaultRowHeight="12.75"/>
  <cols>
    <col min="1" max="1" width="7.00390625" style="0" customWidth="1"/>
    <col min="2" max="2" width="27.710937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229" t="s">
        <v>240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0.25" customHeight="1">
      <c r="A2" s="10"/>
      <c r="B2" s="10"/>
      <c r="C2" s="10"/>
      <c r="D2" s="10"/>
      <c r="E2" s="10"/>
      <c r="F2" s="10"/>
      <c r="G2" s="100" t="s">
        <v>243</v>
      </c>
      <c r="H2" s="100"/>
      <c r="I2" s="100"/>
      <c r="J2" s="100"/>
    </row>
    <row r="3" spans="1:10" ht="15">
      <c r="A3" s="14" t="s">
        <v>42</v>
      </c>
      <c r="H3" s="100"/>
      <c r="I3" s="100"/>
      <c r="J3" s="100"/>
    </row>
    <row r="4" spans="1:13" ht="57" customHeight="1">
      <c r="A4" s="157" t="s">
        <v>252</v>
      </c>
      <c r="B4" s="157"/>
      <c r="C4" s="157"/>
      <c r="D4" s="157"/>
      <c r="E4" s="157"/>
      <c r="F4" s="157"/>
      <c r="G4" s="157"/>
      <c r="H4" s="157"/>
      <c r="I4" s="157"/>
      <c r="J4" s="157"/>
      <c r="K4" s="64"/>
      <c r="L4" s="64"/>
      <c r="M4" s="64"/>
    </row>
    <row r="5" ht="15">
      <c r="A5" s="16"/>
    </row>
    <row r="6" spans="1:10" ht="12.75">
      <c r="A6" s="199" t="s">
        <v>0</v>
      </c>
      <c r="B6" s="199" t="s">
        <v>38</v>
      </c>
      <c r="C6" s="199" t="s">
        <v>13</v>
      </c>
      <c r="D6" s="199" t="s">
        <v>39</v>
      </c>
      <c r="E6" s="199" t="s">
        <v>1</v>
      </c>
      <c r="F6" s="199"/>
      <c r="G6" s="199"/>
      <c r="H6" s="199" t="s">
        <v>15</v>
      </c>
      <c r="I6" s="199" t="s">
        <v>40</v>
      </c>
      <c r="J6" s="123" t="s">
        <v>29</v>
      </c>
    </row>
    <row r="7" spans="1:10" ht="26.25" customHeight="1">
      <c r="A7" s="199"/>
      <c r="B7" s="199"/>
      <c r="C7" s="199"/>
      <c r="D7" s="199"/>
      <c r="E7" s="199" t="s">
        <v>2</v>
      </c>
      <c r="F7" s="199" t="s">
        <v>18</v>
      </c>
      <c r="G7" s="199"/>
      <c r="H7" s="199"/>
      <c r="I7" s="199"/>
      <c r="J7" s="123"/>
    </row>
    <row r="8" spans="1:10" ht="39">
      <c r="A8" s="199"/>
      <c r="B8" s="199"/>
      <c r="C8" s="199"/>
      <c r="D8" s="199"/>
      <c r="E8" s="199"/>
      <c r="F8" s="5" t="s">
        <v>19</v>
      </c>
      <c r="G8" s="5" t="s">
        <v>3</v>
      </c>
      <c r="H8" s="199"/>
      <c r="I8" s="199"/>
      <c r="J8" s="123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6">
        <v>10</v>
      </c>
    </row>
    <row r="10" spans="1:10" ht="19.5" customHeight="1">
      <c r="A10" s="39">
        <v>1</v>
      </c>
      <c r="B10" s="221" t="s">
        <v>132</v>
      </c>
      <c r="C10" s="221"/>
      <c r="D10" s="221"/>
      <c r="E10" s="221"/>
      <c r="F10" s="221"/>
      <c r="G10" s="221"/>
      <c r="H10" s="221"/>
      <c r="I10" s="221"/>
      <c r="J10" s="221"/>
    </row>
    <row r="11" spans="1:10" ht="28.5" customHeight="1">
      <c r="A11" s="186" t="s">
        <v>242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26.25" customHeight="1">
      <c r="A12" s="186" t="s">
        <v>241</v>
      </c>
      <c r="B12" s="186"/>
      <c r="C12" s="186"/>
      <c r="D12" s="186"/>
      <c r="E12" s="186"/>
      <c r="F12" s="186"/>
      <c r="G12" s="186"/>
      <c r="H12" s="186"/>
      <c r="I12" s="186"/>
      <c r="J12" s="186"/>
    </row>
    <row r="13" spans="1:10" ht="33" customHeight="1">
      <c r="A13" s="225" t="s">
        <v>5</v>
      </c>
      <c r="B13" s="226" t="s">
        <v>133</v>
      </c>
      <c r="C13" s="123" t="s">
        <v>67</v>
      </c>
      <c r="D13" s="220">
        <f>D16+D17+D18+D19+D20+D21+D22+D23+D24+D25+D26+D27</f>
        <v>347</v>
      </c>
      <c r="E13" s="220">
        <v>0</v>
      </c>
      <c r="F13" s="220">
        <v>0</v>
      </c>
      <c r="G13" s="220">
        <f>G16+G17+G18+G19+G20+G21+G22+G23+G24+G25+G26+G27</f>
        <v>347</v>
      </c>
      <c r="H13" s="220">
        <v>0</v>
      </c>
      <c r="I13" s="222" t="s">
        <v>134</v>
      </c>
      <c r="J13" s="123" t="s">
        <v>236</v>
      </c>
    </row>
    <row r="14" spans="1:10" ht="45" customHeight="1">
      <c r="A14" s="225"/>
      <c r="B14" s="226"/>
      <c r="C14" s="123"/>
      <c r="D14" s="220"/>
      <c r="E14" s="220"/>
      <c r="F14" s="220"/>
      <c r="G14" s="220"/>
      <c r="H14" s="220"/>
      <c r="I14" s="223"/>
      <c r="J14" s="123"/>
    </row>
    <row r="15" spans="1:10" ht="45" customHeight="1">
      <c r="A15" s="225"/>
      <c r="B15" s="226"/>
      <c r="C15" s="123"/>
      <c r="D15" s="220"/>
      <c r="E15" s="220"/>
      <c r="F15" s="220"/>
      <c r="G15" s="220"/>
      <c r="H15" s="220"/>
      <c r="I15" s="223"/>
      <c r="J15" s="123"/>
    </row>
    <row r="16" spans="1:10" ht="30" customHeight="1">
      <c r="A16" s="76" t="s">
        <v>41</v>
      </c>
      <c r="B16" s="77" t="s">
        <v>280</v>
      </c>
      <c r="C16" s="6"/>
      <c r="D16" s="54">
        <v>0</v>
      </c>
      <c r="E16" s="54"/>
      <c r="F16" s="54"/>
      <c r="G16" s="54">
        <v>0</v>
      </c>
      <c r="H16" s="17"/>
      <c r="I16" s="223"/>
      <c r="J16" s="222"/>
    </row>
    <row r="17" spans="1:10" ht="30" customHeight="1">
      <c r="A17" s="76" t="s">
        <v>53</v>
      </c>
      <c r="B17" s="77" t="s">
        <v>279</v>
      </c>
      <c r="C17" s="6"/>
      <c r="D17" s="47">
        <f aca="true" t="shared" si="0" ref="D17:D27">G17</f>
        <v>111</v>
      </c>
      <c r="E17" s="54"/>
      <c r="F17" s="54"/>
      <c r="G17" s="54">
        <v>111</v>
      </c>
      <c r="H17" s="17"/>
      <c r="I17" s="223"/>
      <c r="J17" s="223"/>
    </row>
    <row r="18" spans="1:10" ht="30" customHeight="1">
      <c r="A18" s="76"/>
      <c r="B18" s="77" t="s">
        <v>281</v>
      </c>
      <c r="C18" s="6"/>
      <c r="D18" s="47">
        <f t="shared" si="0"/>
        <v>0</v>
      </c>
      <c r="E18" s="54"/>
      <c r="F18" s="54"/>
      <c r="G18" s="54">
        <v>0</v>
      </c>
      <c r="H18" s="17"/>
      <c r="I18" s="223"/>
      <c r="J18" s="223"/>
    </row>
    <row r="19" spans="1:10" ht="30" customHeight="1">
      <c r="A19" s="76"/>
      <c r="B19" s="77" t="s">
        <v>282</v>
      </c>
      <c r="C19" s="6"/>
      <c r="D19" s="47">
        <f t="shared" si="0"/>
        <v>0</v>
      </c>
      <c r="E19" s="54"/>
      <c r="F19" s="54"/>
      <c r="G19" s="54">
        <v>0</v>
      </c>
      <c r="H19" s="17"/>
      <c r="I19" s="223"/>
      <c r="J19" s="223"/>
    </row>
    <row r="20" spans="1:10" ht="30" customHeight="1">
      <c r="A20" s="76" t="s">
        <v>135</v>
      </c>
      <c r="B20" s="77" t="s">
        <v>283</v>
      </c>
      <c r="C20" s="6"/>
      <c r="D20" s="47">
        <f t="shared" si="0"/>
        <v>123.8</v>
      </c>
      <c r="E20" s="54"/>
      <c r="F20" s="54"/>
      <c r="G20" s="57">
        <v>123.8</v>
      </c>
      <c r="H20" s="17"/>
      <c r="I20" s="223"/>
      <c r="J20" s="223"/>
    </row>
    <row r="21" spans="1:10" ht="30" customHeight="1">
      <c r="A21" s="76" t="s">
        <v>136</v>
      </c>
      <c r="B21" s="77" t="s">
        <v>284</v>
      </c>
      <c r="C21" s="6"/>
      <c r="D21" s="47">
        <f t="shared" si="0"/>
        <v>0</v>
      </c>
      <c r="E21" s="54"/>
      <c r="F21" s="54"/>
      <c r="G21" s="54">
        <v>0</v>
      </c>
      <c r="H21" s="17"/>
      <c r="I21" s="223"/>
      <c r="J21" s="223"/>
    </row>
    <row r="22" spans="1:10" ht="30" customHeight="1">
      <c r="A22" s="76" t="s">
        <v>137</v>
      </c>
      <c r="B22" s="77" t="s">
        <v>285</v>
      </c>
      <c r="C22" s="6"/>
      <c r="D22" s="47">
        <f t="shared" si="0"/>
        <v>0</v>
      </c>
      <c r="E22" s="54"/>
      <c r="F22" s="54"/>
      <c r="G22" s="57">
        <v>0</v>
      </c>
      <c r="H22" s="17"/>
      <c r="I22" s="223"/>
      <c r="J22" s="223"/>
    </row>
    <row r="23" spans="1:10" ht="30" customHeight="1">
      <c r="A23" s="76" t="s">
        <v>138</v>
      </c>
      <c r="B23" s="77" t="s">
        <v>286</v>
      </c>
      <c r="C23" s="6"/>
      <c r="D23" s="47">
        <f t="shared" si="0"/>
        <v>0</v>
      </c>
      <c r="E23" s="57"/>
      <c r="F23" s="57"/>
      <c r="G23" s="57">
        <v>0</v>
      </c>
      <c r="H23" s="17"/>
      <c r="I23" s="222" t="s">
        <v>134</v>
      </c>
      <c r="J23" s="223"/>
    </row>
    <row r="24" spans="1:10" ht="30" customHeight="1">
      <c r="A24" s="76" t="s">
        <v>139</v>
      </c>
      <c r="B24" s="77" t="s">
        <v>287</v>
      </c>
      <c r="C24" s="6"/>
      <c r="D24" s="47">
        <f t="shared" si="0"/>
        <v>0</v>
      </c>
      <c r="E24" s="54"/>
      <c r="F24" s="54"/>
      <c r="G24" s="54">
        <v>0</v>
      </c>
      <c r="H24" s="17"/>
      <c r="I24" s="223"/>
      <c r="J24" s="223"/>
    </row>
    <row r="25" spans="1:10" ht="30" customHeight="1">
      <c r="A25" s="76" t="s">
        <v>140</v>
      </c>
      <c r="B25" s="77" t="s">
        <v>288</v>
      </c>
      <c r="C25" s="6"/>
      <c r="D25" s="47">
        <f t="shared" si="0"/>
        <v>0</v>
      </c>
      <c r="E25" s="54"/>
      <c r="F25" s="54"/>
      <c r="G25" s="54">
        <v>0</v>
      </c>
      <c r="H25" s="17"/>
      <c r="I25" s="223"/>
      <c r="J25" s="223"/>
    </row>
    <row r="26" spans="1:10" ht="30" customHeight="1">
      <c r="A26" s="76" t="s">
        <v>141</v>
      </c>
      <c r="B26" s="77" t="s">
        <v>289</v>
      </c>
      <c r="C26" s="6"/>
      <c r="D26" s="47">
        <f t="shared" si="0"/>
        <v>112.2</v>
      </c>
      <c r="E26" s="54"/>
      <c r="F26" s="54"/>
      <c r="G26" s="54">
        <v>112.2</v>
      </c>
      <c r="H26" s="17"/>
      <c r="I26" s="223"/>
      <c r="J26" s="223"/>
    </row>
    <row r="27" spans="1:10" ht="30" customHeight="1">
      <c r="A27" s="76" t="s">
        <v>142</v>
      </c>
      <c r="B27" s="77" t="s">
        <v>290</v>
      </c>
      <c r="C27" s="6"/>
      <c r="D27" s="47">
        <f t="shared" si="0"/>
        <v>0</v>
      </c>
      <c r="E27" s="54"/>
      <c r="F27" s="54"/>
      <c r="G27" s="54">
        <v>0</v>
      </c>
      <c r="H27" s="17"/>
      <c r="I27" s="223"/>
      <c r="J27" s="228"/>
    </row>
    <row r="28" spans="1:10" ht="153" customHeight="1">
      <c r="A28" s="76" t="s">
        <v>8</v>
      </c>
      <c r="B28" s="78" t="s">
        <v>143</v>
      </c>
      <c r="C28" s="6">
        <v>2019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223"/>
      <c r="J28" s="75" t="s">
        <v>236</v>
      </c>
    </row>
    <row r="29" spans="1:10" ht="30" customHeight="1">
      <c r="A29" s="20" t="s">
        <v>144</v>
      </c>
      <c r="B29" s="77" t="s">
        <v>145</v>
      </c>
      <c r="C29" s="6"/>
      <c r="D29" s="54">
        <v>0</v>
      </c>
      <c r="E29" s="54"/>
      <c r="F29" s="54"/>
      <c r="G29" s="54"/>
      <c r="H29" s="54"/>
      <c r="I29" s="223"/>
      <c r="J29" s="5"/>
    </row>
    <row r="30" spans="1:10" ht="30" customHeight="1">
      <c r="A30" s="20" t="s">
        <v>146</v>
      </c>
      <c r="B30" s="77" t="s">
        <v>147</v>
      </c>
      <c r="C30" s="6"/>
      <c r="D30" s="54">
        <v>0</v>
      </c>
      <c r="E30" s="54"/>
      <c r="F30" s="54"/>
      <c r="G30" s="54"/>
      <c r="H30" s="54"/>
      <c r="I30" s="223"/>
      <c r="J30" s="5"/>
    </row>
    <row r="31" spans="1:10" ht="30" customHeight="1">
      <c r="A31" s="20" t="s">
        <v>148</v>
      </c>
      <c r="B31" s="77" t="s">
        <v>149</v>
      </c>
      <c r="C31" s="6"/>
      <c r="D31" s="54">
        <v>0</v>
      </c>
      <c r="E31" s="54"/>
      <c r="F31" s="54"/>
      <c r="G31" s="54"/>
      <c r="H31" s="54"/>
      <c r="I31" s="223"/>
      <c r="J31" s="5"/>
    </row>
    <row r="32" spans="1:10" ht="30" customHeight="1">
      <c r="A32" s="20" t="s">
        <v>150</v>
      </c>
      <c r="B32" s="77" t="s">
        <v>151</v>
      </c>
      <c r="C32" s="6"/>
      <c r="D32" s="54">
        <v>0</v>
      </c>
      <c r="E32" s="54"/>
      <c r="F32" s="54"/>
      <c r="G32" s="54"/>
      <c r="H32" s="54"/>
      <c r="I32" s="223"/>
      <c r="J32" s="5"/>
    </row>
    <row r="33" spans="1:10" ht="30" customHeight="1">
      <c r="A33" s="20" t="s">
        <v>152</v>
      </c>
      <c r="B33" s="77" t="s">
        <v>153</v>
      </c>
      <c r="C33" s="6"/>
      <c r="D33" s="54">
        <v>0</v>
      </c>
      <c r="E33" s="54"/>
      <c r="F33" s="54"/>
      <c r="G33" s="54"/>
      <c r="H33" s="54"/>
      <c r="I33" s="223"/>
      <c r="J33" s="5"/>
    </row>
    <row r="34" spans="1:10" ht="30" customHeight="1">
      <c r="A34" s="20" t="s">
        <v>154</v>
      </c>
      <c r="B34" s="77" t="s">
        <v>155</v>
      </c>
      <c r="C34" s="6"/>
      <c r="D34" s="54">
        <v>0</v>
      </c>
      <c r="E34" s="54"/>
      <c r="F34" s="54"/>
      <c r="G34" s="54"/>
      <c r="H34" s="54"/>
      <c r="I34" s="223"/>
      <c r="J34" s="5"/>
    </row>
    <row r="35" spans="1:10" ht="30" customHeight="1">
      <c r="A35" s="20" t="s">
        <v>156</v>
      </c>
      <c r="B35" s="77" t="s">
        <v>157</v>
      </c>
      <c r="C35" s="6"/>
      <c r="D35" s="54">
        <v>0</v>
      </c>
      <c r="E35" s="54"/>
      <c r="F35" s="54"/>
      <c r="G35" s="54"/>
      <c r="H35" s="54"/>
      <c r="I35" s="223"/>
      <c r="J35" s="5"/>
    </row>
    <row r="36" spans="1:10" ht="30" customHeight="1">
      <c r="A36" s="20" t="s">
        <v>158</v>
      </c>
      <c r="B36" s="77" t="s">
        <v>159</v>
      </c>
      <c r="C36" s="6"/>
      <c r="D36" s="54">
        <v>0</v>
      </c>
      <c r="E36" s="54"/>
      <c r="F36" s="54"/>
      <c r="G36" s="54"/>
      <c r="H36" s="54"/>
      <c r="I36" s="223"/>
      <c r="J36" s="5"/>
    </row>
    <row r="37" spans="1:10" ht="30" customHeight="1">
      <c r="A37" s="20" t="s">
        <v>160</v>
      </c>
      <c r="B37" s="77" t="s">
        <v>161</v>
      </c>
      <c r="C37" s="6"/>
      <c r="D37" s="54">
        <v>0</v>
      </c>
      <c r="E37" s="54"/>
      <c r="F37" s="54"/>
      <c r="G37" s="54"/>
      <c r="H37" s="54"/>
      <c r="I37" s="223"/>
      <c r="J37" s="5"/>
    </row>
    <row r="38" spans="1:10" ht="30" customHeight="1">
      <c r="A38" s="20" t="s">
        <v>162</v>
      </c>
      <c r="B38" s="77" t="s">
        <v>163</v>
      </c>
      <c r="C38" s="6"/>
      <c r="D38" s="54">
        <v>0</v>
      </c>
      <c r="E38" s="54"/>
      <c r="F38" s="54"/>
      <c r="G38" s="54"/>
      <c r="H38" s="54"/>
      <c r="I38" s="223"/>
      <c r="J38" s="5"/>
    </row>
    <row r="39" spans="1:10" ht="30" customHeight="1">
      <c r="A39" s="20" t="s">
        <v>164</v>
      </c>
      <c r="B39" s="77" t="s">
        <v>165</v>
      </c>
      <c r="C39" s="6"/>
      <c r="D39" s="54">
        <v>0</v>
      </c>
      <c r="E39" s="54"/>
      <c r="F39" s="54"/>
      <c r="G39" s="54"/>
      <c r="H39" s="54"/>
      <c r="I39" s="228"/>
      <c r="J39" s="5"/>
    </row>
    <row r="40" spans="1:10" ht="162" customHeight="1">
      <c r="A40" s="76" t="s">
        <v>10</v>
      </c>
      <c r="B40" s="79" t="s">
        <v>166</v>
      </c>
      <c r="C40" s="6">
        <v>2020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6"/>
      <c r="J40" s="75" t="s">
        <v>237</v>
      </c>
    </row>
    <row r="41" spans="1:10" ht="30" customHeight="1">
      <c r="A41" s="20" t="s">
        <v>167</v>
      </c>
      <c r="B41" s="77" t="s">
        <v>168</v>
      </c>
      <c r="C41" s="6"/>
      <c r="D41" s="54">
        <v>0</v>
      </c>
      <c r="E41" s="54"/>
      <c r="F41" s="54"/>
      <c r="G41" s="54"/>
      <c r="H41" s="54"/>
      <c r="I41" s="6"/>
      <c r="J41" s="5"/>
    </row>
    <row r="42" spans="1:10" ht="30" customHeight="1">
      <c r="A42" s="20" t="s">
        <v>169</v>
      </c>
      <c r="B42" s="77" t="s">
        <v>170</v>
      </c>
      <c r="C42" s="6"/>
      <c r="D42" s="54">
        <v>0</v>
      </c>
      <c r="E42" s="54"/>
      <c r="F42" s="54"/>
      <c r="G42" s="54"/>
      <c r="H42" s="54"/>
      <c r="I42" s="6"/>
      <c r="J42" s="5"/>
    </row>
    <row r="43" spans="1:10" ht="30" customHeight="1">
      <c r="A43" s="20" t="s">
        <v>171</v>
      </c>
      <c r="B43" s="77" t="s">
        <v>172</v>
      </c>
      <c r="C43" s="6"/>
      <c r="D43" s="54">
        <v>0</v>
      </c>
      <c r="E43" s="54"/>
      <c r="F43" s="54"/>
      <c r="G43" s="54"/>
      <c r="H43" s="54"/>
      <c r="I43" s="6"/>
      <c r="J43" s="5"/>
    </row>
    <row r="44" spans="1:10" ht="30" customHeight="1">
      <c r="A44" s="20" t="s">
        <v>173</v>
      </c>
      <c r="B44" s="77" t="s">
        <v>174</v>
      </c>
      <c r="C44" s="6"/>
      <c r="D44" s="54">
        <v>0</v>
      </c>
      <c r="E44" s="54"/>
      <c r="F44" s="54"/>
      <c r="G44" s="54"/>
      <c r="H44" s="54"/>
      <c r="I44" s="6"/>
      <c r="J44" s="5"/>
    </row>
    <row r="45" spans="1:10" ht="30" customHeight="1">
      <c r="A45" s="20" t="s">
        <v>175</v>
      </c>
      <c r="B45" s="77" t="s">
        <v>176</v>
      </c>
      <c r="C45" s="6"/>
      <c r="D45" s="54">
        <v>0</v>
      </c>
      <c r="E45" s="54"/>
      <c r="F45" s="54"/>
      <c r="G45" s="54"/>
      <c r="H45" s="54"/>
      <c r="I45" s="6"/>
      <c r="J45" s="5"/>
    </row>
    <row r="46" spans="1:10" ht="30" customHeight="1">
      <c r="A46" s="20" t="s">
        <v>177</v>
      </c>
      <c r="B46" s="77" t="s">
        <v>178</v>
      </c>
      <c r="C46" s="6"/>
      <c r="D46" s="54">
        <v>0</v>
      </c>
      <c r="E46" s="54"/>
      <c r="F46" s="54"/>
      <c r="G46" s="54"/>
      <c r="H46" s="54"/>
      <c r="I46" s="6"/>
      <c r="J46" s="5"/>
    </row>
    <row r="47" spans="1:10" ht="30" customHeight="1">
      <c r="A47" s="20" t="s">
        <v>179</v>
      </c>
      <c r="B47" s="77" t="s">
        <v>180</v>
      </c>
      <c r="C47" s="6"/>
      <c r="D47" s="54">
        <v>0</v>
      </c>
      <c r="E47" s="54"/>
      <c r="F47" s="54"/>
      <c r="G47" s="54"/>
      <c r="H47" s="54"/>
      <c r="I47" s="6"/>
      <c r="J47" s="5"/>
    </row>
    <row r="48" spans="1:10" ht="30" customHeight="1">
      <c r="A48" s="20" t="s">
        <v>181</v>
      </c>
      <c r="B48" s="77" t="s">
        <v>182</v>
      </c>
      <c r="C48" s="6"/>
      <c r="D48" s="54">
        <v>0</v>
      </c>
      <c r="E48" s="54"/>
      <c r="F48" s="54"/>
      <c r="G48" s="54"/>
      <c r="H48" s="54"/>
      <c r="I48" s="6"/>
      <c r="J48" s="5"/>
    </row>
    <row r="49" spans="1:10" ht="30" customHeight="1">
      <c r="A49" s="20" t="s">
        <v>183</v>
      </c>
      <c r="B49" s="77" t="s">
        <v>184</v>
      </c>
      <c r="C49" s="6"/>
      <c r="D49" s="54">
        <v>0</v>
      </c>
      <c r="E49" s="54"/>
      <c r="F49" s="54"/>
      <c r="G49" s="54"/>
      <c r="H49" s="54"/>
      <c r="I49" s="6"/>
      <c r="J49" s="5"/>
    </row>
    <row r="50" spans="1:10" ht="30" customHeight="1">
      <c r="A50" s="20" t="s">
        <v>185</v>
      </c>
      <c r="B50" s="77" t="s">
        <v>186</v>
      </c>
      <c r="C50" s="6"/>
      <c r="D50" s="54">
        <v>0</v>
      </c>
      <c r="E50" s="54"/>
      <c r="F50" s="54"/>
      <c r="G50" s="54"/>
      <c r="H50" s="54"/>
      <c r="I50" s="6"/>
      <c r="J50" s="5"/>
    </row>
    <row r="51" spans="1:10" ht="147" customHeight="1">
      <c r="A51" s="76" t="s">
        <v>11</v>
      </c>
      <c r="B51" s="79" t="s">
        <v>187</v>
      </c>
      <c r="C51" s="6">
        <v>2021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6">
        <v>0</v>
      </c>
      <c r="J51" s="75" t="s">
        <v>238</v>
      </c>
    </row>
    <row r="52" spans="1:10" ht="30" customHeight="1">
      <c r="A52" s="5" t="s">
        <v>188</v>
      </c>
      <c r="B52" s="80" t="s">
        <v>189</v>
      </c>
      <c r="C52" s="6"/>
      <c r="D52" s="54">
        <v>0</v>
      </c>
      <c r="E52" s="54"/>
      <c r="F52" s="54"/>
      <c r="G52" s="54"/>
      <c r="H52" s="54"/>
      <c r="I52" s="6"/>
      <c r="J52" s="5"/>
    </row>
    <row r="53" spans="1:10" ht="30" customHeight="1">
      <c r="A53" s="5" t="s">
        <v>190</v>
      </c>
      <c r="B53" s="80" t="s">
        <v>191</v>
      </c>
      <c r="C53" s="6"/>
      <c r="D53" s="54">
        <v>0</v>
      </c>
      <c r="E53" s="54"/>
      <c r="F53" s="54"/>
      <c r="G53" s="54"/>
      <c r="H53" s="54"/>
      <c r="I53" s="6"/>
      <c r="J53" s="5"/>
    </row>
    <row r="54" spans="1:10" ht="30" customHeight="1">
      <c r="A54" s="5" t="s">
        <v>192</v>
      </c>
      <c r="B54" s="80" t="s">
        <v>193</v>
      </c>
      <c r="C54" s="6"/>
      <c r="D54" s="54">
        <v>0</v>
      </c>
      <c r="E54" s="54"/>
      <c r="F54" s="54"/>
      <c r="G54" s="54"/>
      <c r="H54" s="54"/>
      <c r="I54" s="6"/>
      <c r="J54" s="5"/>
    </row>
    <row r="55" spans="1:10" ht="30" customHeight="1">
      <c r="A55" s="5" t="s">
        <v>194</v>
      </c>
      <c r="B55" s="80" t="s">
        <v>195</v>
      </c>
      <c r="C55" s="6"/>
      <c r="D55" s="54">
        <v>0</v>
      </c>
      <c r="E55" s="54"/>
      <c r="F55" s="54"/>
      <c r="G55" s="54"/>
      <c r="H55" s="54"/>
      <c r="I55" s="6"/>
      <c r="J55" s="5"/>
    </row>
    <row r="56" spans="1:10" ht="30" customHeight="1">
      <c r="A56" s="5" t="s">
        <v>196</v>
      </c>
      <c r="B56" s="80" t="s">
        <v>197</v>
      </c>
      <c r="C56" s="6"/>
      <c r="D56" s="54">
        <v>0</v>
      </c>
      <c r="E56" s="54"/>
      <c r="F56" s="54"/>
      <c r="G56" s="54"/>
      <c r="H56" s="54"/>
      <c r="I56" s="6"/>
      <c r="J56" s="5"/>
    </row>
    <row r="57" spans="1:10" ht="30" customHeight="1">
      <c r="A57" s="5" t="s">
        <v>198</v>
      </c>
      <c r="B57" s="80" t="s">
        <v>199</v>
      </c>
      <c r="C57" s="6"/>
      <c r="D57" s="54">
        <v>0</v>
      </c>
      <c r="E57" s="54"/>
      <c r="F57" s="54"/>
      <c r="G57" s="54"/>
      <c r="H57" s="54"/>
      <c r="I57" s="6"/>
      <c r="J57" s="5"/>
    </row>
    <row r="58" spans="1:10" ht="30" customHeight="1">
      <c r="A58" s="5" t="s">
        <v>200</v>
      </c>
      <c r="B58" s="80" t="s">
        <v>201</v>
      </c>
      <c r="C58" s="6"/>
      <c r="D58" s="54">
        <v>0</v>
      </c>
      <c r="E58" s="54"/>
      <c r="F58" s="54"/>
      <c r="G58" s="54"/>
      <c r="H58" s="54"/>
      <c r="I58" s="6"/>
      <c r="J58" s="5"/>
    </row>
    <row r="59" spans="1:10" ht="30" customHeight="1">
      <c r="A59" s="5" t="s">
        <v>202</v>
      </c>
      <c r="B59" s="80" t="s">
        <v>203</v>
      </c>
      <c r="C59" s="6"/>
      <c r="D59" s="54">
        <v>0</v>
      </c>
      <c r="E59" s="54"/>
      <c r="F59" s="54"/>
      <c r="G59" s="54"/>
      <c r="H59" s="54"/>
      <c r="I59" s="6"/>
      <c r="J59" s="5"/>
    </row>
    <row r="60" spans="1:10" ht="160.5" customHeight="1">
      <c r="A60" s="76" t="s">
        <v>50</v>
      </c>
      <c r="B60" s="75" t="s">
        <v>187</v>
      </c>
      <c r="C60" s="6">
        <v>2022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6">
        <v>0</v>
      </c>
      <c r="J60" s="75" t="s">
        <v>238</v>
      </c>
    </row>
    <row r="61" spans="1:10" ht="30" customHeight="1">
      <c r="A61" s="20" t="s">
        <v>204</v>
      </c>
      <c r="B61" s="80" t="s">
        <v>205</v>
      </c>
      <c r="C61" s="6"/>
      <c r="D61" s="54">
        <v>0</v>
      </c>
      <c r="E61" s="54"/>
      <c r="F61" s="54"/>
      <c r="G61" s="54"/>
      <c r="H61" s="54"/>
      <c r="I61" s="6"/>
      <c r="J61" s="5"/>
    </row>
    <row r="62" spans="1:10" ht="30" customHeight="1">
      <c r="A62" s="20" t="s">
        <v>206</v>
      </c>
      <c r="B62" s="80" t="s">
        <v>207</v>
      </c>
      <c r="C62" s="6"/>
      <c r="D62" s="54">
        <v>0</v>
      </c>
      <c r="E62" s="54"/>
      <c r="F62" s="54"/>
      <c r="G62" s="54"/>
      <c r="H62" s="54"/>
      <c r="I62" s="6"/>
      <c r="J62" s="5"/>
    </row>
    <row r="63" spans="1:10" ht="30" customHeight="1">
      <c r="A63" s="20" t="s">
        <v>208</v>
      </c>
      <c r="B63" s="80" t="s">
        <v>209</v>
      </c>
      <c r="C63" s="6"/>
      <c r="D63" s="54">
        <v>0</v>
      </c>
      <c r="E63" s="54"/>
      <c r="F63" s="54"/>
      <c r="G63" s="54"/>
      <c r="H63" s="54"/>
      <c r="I63" s="6"/>
      <c r="J63" s="5"/>
    </row>
    <row r="64" spans="1:10" ht="30" customHeight="1">
      <c r="A64" s="20" t="s">
        <v>210</v>
      </c>
      <c r="B64" s="80" t="s">
        <v>211</v>
      </c>
      <c r="C64" s="6"/>
      <c r="D64" s="54">
        <v>0</v>
      </c>
      <c r="E64" s="54"/>
      <c r="F64" s="54"/>
      <c r="G64" s="54"/>
      <c r="H64" s="54"/>
      <c r="I64" s="6"/>
      <c r="J64" s="5"/>
    </row>
    <row r="65" spans="1:10" ht="30" customHeight="1">
      <c r="A65" s="20" t="s">
        <v>212</v>
      </c>
      <c r="B65" s="80" t="s">
        <v>213</v>
      </c>
      <c r="C65" s="6"/>
      <c r="D65" s="54">
        <v>0</v>
      </c>
      <c r="E65" s="54"/>
      <c r="F65" s="54"/>
      <c r="G65" s="54"/>
      <c r="H65" s="54"/>
      <c r="I65" s="6"/>
      <c r="J65" s="5"/>
    </row>
    <row r="66" spans="1:10" ht="30" customHeight="1">
      <c r="A66" s="20" t="s">
        <v>214</v>
      </c>
      <c r="B66" s="80" t="s">
        <v>215</v>
      </c>
      <c r="C66" s="6"/>
      <c r="D66" s="54">
        <v>0</v>
      </c>
      <c r="E66" s="54"/>
      <c r="F66" s="54"/>
      <c r="G66" s="54"/>
      <c r="H66" s="54"/>
      <c r="I66" s="6"/>
      <c r="J66" s="5"/>
    </row>
    <row r="67" spans="1:10" ht="30" customHeight="1">
      <c r="A67" s="20" t="s">
        <v>216</v>
      </c>
      <c r="B67" s="80" t="s">
        <v>217</v>
      </c>
      <c r="C67" s="6"/>
      <c r="D67" s="54">
        <v>0</v>
      </c>
      <c r="E67" s="54"/>
      <c r="F67" s="54"/>
      <c r="G67" s="54"/>
      <c r="H67" s="54"/>
      <c r="I67" s="6"/>
      <c r="J67" s="5"/>
    </row>
    <row r="68" spans="1:10" ht="30" customHeight="1">
      <c r="A68" s="20" t="s">
        <v>218</v>
      </c>
      <c r="B68" s="80" t="s">
        <v>219</v>
      </c>
      <c r="C68" s="6"/>
      <c r="D68" s="54">
        <v>0</v>
      </c>
      <c r="E68" s="54"/>
      <c r="F68" s="54"/>
      <c r="G68" s="54"/>
      <c r="H68" s="54"/>
      <c r="I68" s="6"/>
      <c r="J68" s="5"/>
    </row>
    <row r="69" spans="1:10" ht="30" customHeight="1">
      <c r="A69" s="20" t="s">
        <v>220</v>
      </c>
      <c r="B69" s="80" t="s">
        <v>221</v>
      </c>
      <c r="C69" s="6"/>
      <c r="D69" s="54">
        <v>0</v>
      </c>
      <c r="E69" s="54"/>
      <c r="F69" s="54"/>
      <c r="G69" s="54"/>
      <c r="H69" s="54"/>
      <c r="I69" s="6"/>
      <c r="J69" s="5"/>
    </row>
    <row r="70" spans="1:10" ht="30" customHeight="1">
      <c r="A70" s="20" t="s">
        <v>222</v>
      </c>
      <c r="B70" s="80" t="s">
        <v>223</v>
      </c>
      <c r="C70" s="6"/>
      <c r="D70" s="54">
        <v>0</v>
      </c>
      <c r="E70" s="54"/>
      <c r="F70" s="54"/>
      <c r="G70" s="54"/>
      <c r="H70" s="54"/>
      <c r="I70" s="6"/>
      <c r="J70" s="5"/>
    </row>
    <row r="71" spans="1:10" ht="24.75" customHeight="1">
      <c r="A71" s="227" t="s">
        <v>224</v>
      </c>
      <c r="B71" s="227"/>
      <c r="C71" s="227"/>
      <c r="D71" s="227"/>
      <c r="E71" s="227"/>
      <c r="F71" s="227"/>
      <c r="G71" s="227"/>
      <c r="H71" s="227"/>
      <c r="I71" s="227"/>
      <c r="J71" s="227"/>
    </row>
    <row r="72" spans="1:10" ht="136.5" customHeight="1">
      <c r="A72" s="76" t="s">
        <v>74</v>
      </c>
      <c r="B72" s="75" t="s">
        <v>225</v>
      </c>
      <c r="C72" s="81" t="s">
        <v>227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6">
        <v>0</v>
      </c>
      <c r="J72" s="75" t="s">
        <v>239</v>
      </c>
    </row>
    <row r="73" spans="1:10" ht="31.5" customHeight="1">
      <c r="A73" s="76" t="s">
        <v>90</v>
      </c>
      <c r="B73" s="80" t="s">
        <v>226</v>
      </c>
      <c r="C73" s="6">
        <v>2018</v>
      </c>
      <c r="D73" s="54"/>
      <c r="E73" s="54"/>
      <c r="F73" s="54"/>
      <c r="G73" s="54"/>
      <c r="H73" s="54"/>
      <c r="I73" s="6"/>
      <c r="J73" s="5"/>
    </row>
    <row r="74" spans="1:10" ht="131.25" customHeight="1">
      <c r="A74" s="20" t="s">
        <v>228</v>
      </c>
      <c r="B74" s="75" t="s">
        <v>229</v>
      </c>
      <c r="C74" s="20">
        <v>2019</v>
      </c>
      <c r="D74" s="54">
        <v>0</v>
      </c>
      <c r="E74" s="54"/>
      <c r="F74" s="54"/>
      <c r="G74" s="54"/>
      <c r="H74" s="54"/>
      <c r="I74" s="6"/>
      <c r="J74" s="75" t="s">
        <v>239</v>
      </c>
    </row>
    <row r="75" spans="1:10" ht="36" customHeight="1">
      <c r="A75" s="20" t="s">
        <v>230</v>
      </c>
      <c r="B75" s="80" t="s">
        <v>231</v>
      </c>
      <c r="C75" s="20"/>
      <c r="D75" s="54"/>
      <c r="E75" s="54"/>
      <c r="F75" s="54"/>
      <c r="G75" s="54"/>
      <c r="H75" s="54"/>
      <c r="I75" s="6"/>
      <c r="J75" s="5"/>
    </row>
    <row r="76" spans="1:10" ht="135" customHeight="1">
      <c r="A76" s="20" t="s">
        <v>232</v>
      </c>
      <c r="B76" s="80" t="s">
        <v>233</v>
      </c>
      <c r="C76" s="20">
        <v>2020</v>
      </c>
      <c r="D76" s="54">
        <v>0</v>
      </c>
      <c r="E76" s="54"/>
      <c r="F76" s="54"/>
      <c r="G76" s="54"/>
      <c r="H76" s="54"/>
      <c r="I76" s="6"/>
      <c r="J76" s="75" t="s">
        <v>239</v>
      </c>
    </row>
    <row r="77" spans="1:10" ht="31.5" customHeight="1">
      <c r="A77" s="20" t="s">
        <v>234</v>
      </c>
      <c r="B77" s="80" t="s">
        <v>235</v>
      </c>
      <c r="C77" s="20"/>
      <c r="D77" s="54"/>
      <c r="E77" s="54"/>
      <c r="F77" s="54"/>
      <c r="G77" s="54"/>
      <c r="H77" s="54"/>
      <c r="I77" s="6"/>
      <c r="J77" s="5"/>
    </row>
    <row r="78" spans="1:10" ht="24.75" customHeight="1">
      <c r="A78" s="224"/>
      <c r="B78" s="155" t="s">
        <v>4</v>
      </c>
      <c r="C78" s="26" t="s">
        <v>67</v>
      </c>
      <c r="D78" s="59">
        <f>D13+D16+D21+D24</f>
        <v>347</v>
      </c>
      <c r="E78" s="59">
        <v>0</v>
      </c>
      <c r="F78" s="59">
        <v>0</v>
      </c>
      <c r="G78" s="59">
        <f>G13</f>
        <v>347</v>
      </c>
      <c r="H78" s="59">
        <v>0</v>
      </c>
      <c r="I78" s="123"/>
      <c r="J78" s="123"/>
    </row>
    <row r="79" spans="1:10" ht="24.75" customHeight="1">
      <c r="A79" s="224"/>
      <c r="B79" s="155"/>
      <c r="C79" s="26" t="s">
        <v>68</v>
      </c>
      <c r="D79" s="59">
        <f>D28</f>
        <v>0</v>
      </c>
      <c r="E79" s="59">
        <v>0</v>
      </c>
      <c r="F79" s="59">
        <v>0</v>
      </c>
      <c r="G79" s="59">
        <f>G28</f>
        <v>0</v>
      </c>
      <c r="H79" s="59">
        <v>0</v>
      </c>
      <c r="I79" s="123"/>
      <c r="J79" s="123"/>
    </row>
    <row r="80" spans="1:10" ht="24.75" customHeight="1">
      <c r="A80" s="224"/>
      <c r="B80" s="155"/>
      <c r="C80" s="26" t="s">
        <v>262</v>
      </c>
      <c r="D80" s="59">
        <f>D40</f>
        <v>0</v>
      </c>
      <c r="E80" s="59">
        <v>0</v>
      </c>
      <c r="F80" s="59">
        <v>0</v>
      </c>
      <c r="G80" s="59">
        <f>G40</f>
        <v>0</v>
      </c>
      <c r="H80" s="59">
        <v>0</v>
      </c>
      <c r="I80" s="123"/>
      <c r="J80" s="123"/>
    </row>
    <row r="81" spans="1:10" ht="24.75" customHeight="1">
      <c r="A81" s="224"/>
      <c r="B81" s="155"/>
      <c r="C81" s="26" t="s">
        <v>278</v>
      </c>
      <c r="D81" s="59">
        <f>D78+D79+D80</f>
        <v>347</v>
      </c>
      <c r="E81" s="59">
        <v>0</v>
      </c>
      <c r="F81" s="59">
        <v>0</v>
      </c>
      <c r="G81" s="59">
        <f>G78+G79+G80</f>
        <v>347</v>
      </c>
      <c r="H81" s="59">
        <v>0</v>
      </c>
      <c r="I81" s="123"/>
      <c r="J81" s="123"/>
    </row>
    <row r="82" ht="21" customHeight="1"/>
    <row r="83" spans="1:10" ht="15">
      <c r="A83" s="24"/>
      <c r="B83" s="156"/>
      <c r="C83" s="156"/>
      <c r="D83" s="156"/>
      <c r="E83" s="156"/>
      <c r="F83" s="156"/>
      <c r="G83" s="156"/>
      <c r="H83" s="156"/>
      <c r="I83" s="156"/>
      <c r="J83" s="156"/>
    </row>
    <row r="84" spans="1:10" ht="20.25" customHeight="1">
      <c r="A84" s="24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5">
      <c r="A85" s="24"/>
      <c r="B85" s="156"/>
      <c r="C85" s="156"/>
      <c r="D85" s="156"/>
      <c r="E85" s="156"/>
      <c r="F85" s="156"/>
      <c r="G85" s="156"/>
      <c r="H85" s="156"/>
      <c r="I85" s="156"/>
      <c r="J85" s="156"/>
    </row>
    <row r="86" spans="1:10" ht="19.5" customHeight="1">
      <c r="A86" s="24"/>
      <c r="B86" s="156"/>
      <c r="C86" s="156"/>
      <c r="D86" s="156"/>
      <c r="E86" s="156"/>
      <c r="F86" s="156"/>
      <c r="G86" s="156"/>
      <c r="H86" s="156"/>
      <c r="I86" s="156"/>
      <c r="J86" s="156"/>
    </row>
    <row r="87" spans="1:10" ht="15">
      <c r="A87" s="24"/>
      <c r="B87" s="156"/>
      <c r="C87" s="156"/>
      <c r="D87" s="156"/>
      <c r="E87" s="156"/>
      <c r="F87" s="156"/>
      <c r="G87" s="156"/>
      <c r="H87" s="156"/>
      <c r="I87" s="156"/>
      <c r="J87" s="156"/>
    </row>
    <row r="88" spans="1:10" ht="19.5" customHeight="1">
      <c r="A88" s="24"/>
      <c r="B88" s="19"/>
      <c r="C88" s="19"/>
      <c r="D88" s="22"/>
      <c r="E88" s="22"/>
      <c r="F88" s="22"/>
      <c r="G88" s="22"/>
      <c r="H88" s="22"/>
      <c r="I88" s="19"/>
      <c r="J88" s="19"/>
    </row>
    <row r="89" spans="1:10" ht="15">
      <c r="A89" s="24"/>
      <c r="B89" s="193"/>
      <c r="C89" s="193"/>
      <c r="D89" s="193"/>
      <c r="E89" s="193"/>
      <c r="F89" s="193"/>
      <c r="G89" s="193"/>
      <c r="H89" s="193"/>
      <c r="I89" s="193"/>
      <c r="J89" s="193"/>
    </row>
    <row r="90" spans="1:10" ht="21.75" customHeight="1">
      <c r="A90" s="24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5">
      <c r="A91" s="24"/>
      <c r="B91" s="156"/>
      <c r="C91" s="156"/>
      <c r="D91" s="156"/>
      <c r="E91" s="156"/>
      <c r="F91" s="156"/>
      <c r="G91" s="156"/>
      <c r="H91" s="156"/>
      <c r="I91" s="156"/>
      <c r="J91" s="156"/>
    </row>
  </sheetData>
  <sheetProtection/>
  <mergeCells count="41">
    <mergeCell ref="B89:J89"/>
    <mergeCell ref="B91:J91"/>
    <mergeCell ref="B83:J83"/>
    <mergeCell ref="B85:J85"/>
    <mergeCell ref="B86:J86"/>
    <mergeCell ref="B87:J87"/>
    <mergeCell ref="J23:J27"/>
    <mergeCell ref="A1:J1"/>
    <mergeCell ref="A4:J4"/>
    <mergeCell ref="C6:C8"/>
    <mergeCell ref="D6:D8"/>
    <mergeCell ref="B6:B8"/>
    <mergeCell ref="G2:J2"/>
    <mergeCell ref="H3:J3"/>
    <mergeCell ref="A6:A8"/>
    <mergeCell ref="H6:H8"/>
    <mergeCell ref="I78:I81"/>
    <mergeCell ref="A13:A15"/>
    <mergeCell ref="B13:B15"/>
    <mergeCell ref="A71:J71"/>
    <mergeCell ref="J78:J81"/>
    <mergeCell ref="I23:I39"/>
    <mergeCell ref="C13:C15"/>
    <mergeCell ref="D13:D15"/>
    <mergeCell ref="G13:G15"/>
    <mergeCell ref="J13:J15"/>
    <mergeCell ref="A78:A81"/>
    <mergeCell ref="B78:B81"/>
    <mergeCell ref="E13:E15"/>
    <mergeCell ref="F13:F15"/>
    <mergeCell ref="E6:G6"/>
    <mergeCell ref="I6:I8"/>
    <mergeCell ref="J6:J8"/>
    <mergeCell ref="E7:E8"/>
    <mergeCell ref="F7:G7"/>
    <mergeCell ref="H13:H15"/>
    <mergeCell ref="A12:J12"/>
    <mergeCell ref="A11:J11"/>
    <mergeCell ref="B10:J10"/>
    <mergeCell ref="I13:I22"/>
    <mergeCell ref="J16:J22"/>
  </mergeCells>
  <printOptions/>
  <pageMargins left="0.5905511811023623" right="0.1968503937007874" top="1.1811023622047245" bottom="0.1968503937007874" header="0.5118110236220472" footer="0.5118110236220472"/>
  <pageSetup horizontalDpi="600" verticalDpi="600" orientation="landscape" paperSize="9" scale="84" r:id="rId1"/>
  <rowBreaks count="6" manualBreakCount="6">
    <brk id="20" max="9" man="1"/>
    <brk id="35" max="9" man="1"/>
    <brk id="50" max="9" man="1"/>
    <brk id="62" max="9" man="1"/>
    <brk id="75" max="9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75" workbookViewId="0" topLeftCell="A1">
      <selection activeCell="G33" sqref="G33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229" t="s">
        <v>65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0.25" customHeight="1">
      <c r="A2" s="10"/>
      <c r="B2" s="10"/>
      <c r="C2" s="10"/>
      <c r="D2" s="10"/>
      <c r="E2" s="10"/>
      <c r="F2" s="10"/>
      <c r="G2" s="100" t="s">
        <v>61</v>
      </c>
      <c r="H2" s="100"/>
      <c r="I2" s="100"/>
      <c r="J2" s="100"/>
    </row>
    <row r="3" spans="1:10" ht="15">
      <c r="A3" s="14" t="s">
        <v>42</v>
      </c>
      <c r="H3" s="100"/>
      <c r="I3" s="100"/>
      <c r="J3" s="100"/>
    </row>
    <row r="4" spans="1:13" ht="57" customHeight="1">
      <c r="A4" s="157" t="s">
        <v>253</v>
      </c>
      <c r="B4" s="157"/>
      <c r="C4" s="157"/>
      <c r="D4" s="157"/>
      <c r="E4" s="157"/>
      <c r="F4" s="157"/>
      <c r="G4" s="157"/>
      <c r="H4" s="157"/>
      <c r="I4" s="157"/>
      <c r="J4" s="157"/>
      <c r="K4" s="64"/>
      <c r="L4" s="64"/>
      <c r="M4" s="64"/>
    </row>
    <row r="5" ht="15">
      <c r="A5" s="16"/>
    </row>
    <row r="6" spans="1:10" ht="12.75">
      <c r="A6" s="199" t="s">
        <v>0</v>
      </c>
      <c r="B6" s="199" t="s">
        <v>38</v>
      </c>
      <c r="C6" s="199" t="s">
        <v>13</v>
      </c>
      <c r="D6" s="199" t="s">
        <v>39</v>
      </c>
      <c r="E6" s="199" t="s">
        <v>1</v>
      </c>
      <c r="F6" s="199"/>
      <c r="G6" s="199"/>
      <c r="H6" s="199" t="s">
        <v>15</v>
      </c>
      <c r="I6" s="199" t="s">
        <v>40</v>
      </c>
      <c r="J6" s="123" t="s">
        <v>29</v>
      </c>
    </row>
    <row r="7" spans="1:10" ht="26.25" customHeight="1">
      <c r="A7" s="199"/>
      <c r="B7" s="199"/>
      <c r="C7" s="199"/>
      <c r="D7" s="199"/>
      <c r="E7" s="199" t="s">
        <v>2</v>
      </c>
      <c r="F7" s="199" t="s">
        <v>18</v>
      </c>
      <c r="G7" s="199"/>
      <c r="H7" s="199"/>
      <c r="I7" s="199"/>
      <c r="J7" s="123"/>
    </row>
    <row r="8" spans="1:10" ht="39">
      <c r="A8" s="199"/>
      <c r="B8" s="199"/>
      <c r="C8" s="199"/>
      <c r="D8" s="199"/>
      <c r="E8" s="199"/>
      <c r="F8" s="5" t="s">
        <v>19</v>
      </c>
      <c r="G8" s="5" t="s">
        <v>3</v>
      </c>
      <c r="H8" s="199"/>
      <c r="I8" s="199"/>
      <c r="J8" s="123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6">
        <v>10</v>
      </c>
    </row>
    <row r="10" spans="1:10" ht="19.5" customHeight="1">
      <c r="A10" s="39">
        <v>1</v>
      </c>
      <c r="B10" s="221" t="s">
        <v>81</v>
      </c>
      <c r="C10" s="221"/>
      <c r="D10" s="221"/>
      <c r="E10" s="221"/>
      <c r="F10" s="221"/>
      <c r="G10" s="221"/>
      <c r="H10" s="221"/>
      <c r="I10" s="221"/>
      <c r="J10" s="221"/>
    </row>
    <row r="11" spans="1:10" ht="28.5" customHeight="1">
      <c r="A11" s="186" t="s">
        <v>43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26.25" customHeight="1">
      <c r="A12" s="186" t="s">
        <v>44</v>
      </c>
      <c r="B12" s="186"/>
      <c r="C12" s="186"/>
      <c r="D12" s="186"/>
      <c r="E12" s="186"/>
      <c r="F12" s="186"/>
      <c r="G12" s="186"/>
      <c r="H12" s="186"/>
      <c r="I12" s="186"/>
      <c r="J12" s="186"/>
    </row>
    <row r="13" spans="1:10" ht="24.75" customHeight="1">
      <c r="A13" s="236" t="s">
        <v>5</v>
      </c>
      <c r="B13" s="222" t="s">
        <v>49</v>
      </c>
      <c r="C13" s="6" t="s">
        <v>66</v>
      </c>
      <c r="D13" s="54">
        <f>G13</f>
        <v>5.99712</v>
      </c>
      <c r="E13" s="54">
        <v>0</v>
      </c>
      <c r="F13" s="54">
        <v>0</v>
      </c>
      <c r="G13" s="54">
        <v>5.99712</v>
      </c>
      <c r="H13" s="48">
        <v>0</v>
      </c>
      <c r="I13" s="222" t="s">
        <v>48</v>
      </c>
      <c r="J13" s="222" t="s">
        <v>45</v>
      </c>
    </row>
    <row r="14" spans="1:10" ht="24.75" customHeight="1">
      <c r="A14" s="237"/>
      <c r="B14" s="223"/>
      <c r="C14" s="6" t="s">
        <v>67</v>
      </c>
      <c r="D14" s="54">
        <f>G14</f>
        <v>40</v>
      </c>
      <c r="E14" s="54">
        <v>0</v>
      </c>
      <c r="F14" s="54">
        <v>0</v>
      </c>
      <c r="G14" s="54">
        <v>40</v>
      </c>
      <c r="H14" s="48">
        <v>0</v>
      </c>
      <c r="I14" s="223"/>
      <c r="J14" s="223"/>
    </row>
    <row r="15" spans="1:10" ht="24.75" customHeight="1">
      <c r="A15" s="237"/>
      <c r="B15" s="223"/>
      <c r="C15" s="6" t="s">
        <v>68</v>
      </c>
      <c r="D15" s="54">
        <f>G15</f>
        <v>20</v>
      </c>
      <c r="E15" s="54">
        <v>0</v>
      </c>
      <c r="F15" s="54">
        <v>0</v>
      </c>
      <c r="G15" s="54">
        <v>20</v>
      </c>
      <c r="H15" s="48">
        <v>0</v>
      </c>
      <c r="I15" s="223"/>
      <c r="J15" s="223"/>
    </row>
    <row r="16" spans="1:10" ht="24.75" customHeight="1">
      <c r="A16" s="238"/>
      <c r="B16" s="228"/>
      <c r="C16" s="6" t="s">
        <v>262</v>
      </c>
      <c r="D16" s="54">
        <v>20</v>
      </c>
      <c r="E16" s="54">
        <v>0</v>
      </c>
      <c r="F16" s="54">
        <v>0</v>
      </c>
      <c r="G16" s="54">
        <v>20</v>
      </c>
      <c r="H16" s="48">
        <v>0</v>
      </c>
      <c r="I16" s="228"/>
      <c r="J16" s="228"/>
    </row>
    <row r="17" spans="1:10" ht="30" customHeight="1">
      <c r="A17" s="230" t="s">
        <v>8</v>
      </c>
      <c r="B17" s="233" t="s">
        <v>268</v>
      </c>
      <c r="C17" s="6" t="s">
        <v>66</v>
      </c>
      <c r="D17" s="54">
        <f aca="true" t="shared" si="0" ref="D17:D28">G17</f>
        <v>327.68481</v>
      </c>
      <c r="E17" s="54">
        <v>0</v>
      </c>
      <c r="F17" s="54">
        <v>0</v>
      </c>
      <c r="G17" s="54">
        <v>327.68481</v>
      </c>
      <c r="H17" s="48">
        <v>0</v>
      </c>
      <c r="I17" s="190" t="s">
        <v>9</v>
      </c>
      <c r="J17" s="222" t="s">
        <v>46</v>
      </c>
    </row>
    <row r="18" spans="1:10" ht="30" customHeight="1">
      <c r="A18" s="231"/>
      <c r="B18" s="234"/>
      <c r="C18" s="6" t="s">
        <v>67</v>
      </c>
      <c r="D18" s="47">
        <f t="shared" si="0"/>
        <v>364.84</v>
      </c>
      <c r="E18" s="47">
        <v>0</v>
      </c>
      <c r="F18" s="47">
        <v>0</v>
      </c>
      <c r="G18" s="47">
        <v>364.84</v>
      </c>
      <c r="H18" s="48">
        <v>0</v>
      </c>
      <c r="I18" s="191"/>
      <c r="J18" s="223"/>
    </row>
    <row r="19" spans="1:10" ht="30" customHeight="1">
      <c r="A19" s="231"/>
      <c r="B19" s="234"/>
      <c r="C19" s="6" t="s">
        <v>68</v>
      </c>
      <c r="D19" s="47">
        <f t="shared" si="0"/>
        <v>364.84</v>
      </c>
      <c r="E19" s="47">
        <v>0</v>
      </c>
      <c r="F19" s="47">
        <v>0</v>
      </c>
      <c r="G19" s="47">
        <v>364.84</v>
      </c>
      <c r="H19" s="48">
        <v>0</v>
      </c>
      <c r="I19" s="191"/>
      <c r="J19" s="223"/>
    </row>
    <row r="20" spans="1:10" ht="30" customHeight="1">
      <c r="A20" s="232"/>
      <c r="B20" s="235"/>
      <c r="C20" s="6" t="s">
        <v>262</v>
      </c>
      <c r="D20" s="47">
        <f>G20</f>
        <v>364.84</v>
      </c>
      <c r="E20" s="47">
        <v>0</v>
      </c>
      <c r="F20" s="47">
        <v>0</v>
      </c>
      <c r="G20" s="47">
        <v>364.84</v>
      </c>
      <c r="H20" s="48">
        <v>0</v>
      </c>
      <c r="I20" s="192"/>
      <c r="J20" s="228"/>
    </row>
    <row r="21" spans="1:10" ht="24.75" customHeight="1">
      <c r="A21" s="230" t="s">
        <v>10</v>
      </c>
      <c r="B21" s="239" t="s">
        <v>59</v>
      </c>
      <c r="C21" s="6" t="s">
        <v>66</v>
      </c>
      <c r="D21" s="47">
        <f t="shared" si="0"/>
        <v>2840.72484</v>
      </c>
      <c r="E21" s="47">
        <v>0</v>
      </c>
      <c r="F21" s="47">
        <v>0</v>
      </c>
      <c r="G21" s="47">
        <v>2840.72484</v>
      </c>
      <c r="H21" s="48">
        <v>0</v>
      </c>
      <c r="I21" s="222" t="s">
        <v>9</v>
      </c>
      <c r="J21" s="222" t="s">
        <v>47</v>
      </c>
    </row>
    <row r="22" spans="1:10" ht="24.75" customHeight="1">
      <c r="A22" s="231"/>
      <c r="B22" s="240"/>
      <c r="C22" s="6" t="s">
        <v>67</v>
      </c>
      <c r="D22" s="47">
        <f t="shared" si="0"/>
        <v>3891.438</v>
      </c>
      <c r="E22" s="47">
        <v>0</v>
      </c>
      <c r="F22" s="47">
        <v>0</v>
      </c>
      <c r="G22" s="47">
        <v>3891.438</v>
      </c>
      <c r="H22" s="48">
        <v>0</v>
      </c>
      <c r="I22" s="223"/>
      <c r="J22" s="223"/>
    </row>
    <row r="23" spans="1:10" ht="24.75" customHeight="1">
      <c r="A23" s="231"/>
      <c r="B23" s="240"/>
      <c r="C23" s="6" t="s">
        <v>68</v>
      </c>
      <c r="D23" s="47">
        <f t="shared" si="0"/>
        <v>158.622</v>
      </c>
      <c r="E23" s="47">
        <v>0</v>
      </c>
      <c r="F23" s="47">
        <v>0</v>
      </c>
      <c r="G23" s="47">
        <v>158.622</v>
      </c>
      <c r="H23" s="58">
        <v>0</v>
      </c>
      <c r="I23" s="223"/>
      <c r="J23" s="223"/>
    </row>
    <row r="24" spans="1:10" ht="24.75" customHeight="1">
      <c r="A24" s="232"/>
      <c r="B24" s="241"/>
      <c r="C24" s="6" t="s">
        <v>262</v>
      </c>
      <c r="D24" s="47">
        <f t="shared" si="0"/>
        <v>158.622</v>
      </c>
      <c r="E24" s="47">
        <v>0</v>
      </c>
      <c r="F24" s="47">
        <v>0</v>
      </c>
      <c r="G24" s="47">
        <v>158.622</v>
      </c>
      <c r="H24" s="58">
        <v>0</v>
      </c>
      <c r="I24" s="228"/>
      <c r="J24" s="228"/>
    </row>
    <row r="25" spans="1:10" ht="24.75" customHeight="1">
      <c r="A25" s="230" t="s">
        <v>11</v>
      </c>
      <c r="B25" s="115" t="s">
        <v>79</v>
      </c>
      <c r="C25" s="6" t="s">
        <v>66</v>
      </c>
      <c r="D25" s="47">
        <f t="shared" si="0"/>
        <v>506.2011</v>
      </c>
      <c r="E25" s="47">
        <v>0</v>
      </c>
      <c r="F25" s="47">
        <v>0</v>
      </c>
      <c r="G25" s="47">
        <v>506.2011</v>
      </c>
      <c r="H25" s="54">
        <v>0</v>
      </c>
      <c r="I25" s="222" t="s">
        <v>9</v>
      </c>
      <c r="J25" s="190" t="s">
        <v>80</v>
      </c>
    </row>
    <row r="26" spans="1:10" ht="24.75" customHeight="1">
      <c r="A26" s="231"/>
      <c r="B26" s="116"/>
      <c r="C26" s="6" t="s">
        <v>67</v>
      </c>
      <c r="D26" s="47">
        <f t="shared" si="0"/>
        <v>562.654</v>
      </c>
      <c r="E26" s="47">
        <v>0</v>
      </c>
      <c r="F26" s="47">
        <v>0</v>
      </c>
      <c r="G26" s="47">
        <v>562.654</v>
      </c>
      <c r="H26" s="54">
        <v>0</v>
      </c>
      <c r="I26" s="223"/>
      <c r="J26" s="191"/>
    </row>
    <row r="27" spans="1:10" ht="24.75" customHeight="1">
      <c r="A27" s="231"/>
      <c r="B27" s="116"/>
      <c r="C27" s="6" t="s">
        <v>68</v>
      </c>
      <c r="D27" s="47">
        <f t="shared" si="0"/>
        <v>265.311</v>
      </c>
      <c r="E27" s="47">
        <v>0</v>
      </c>
      <c r="F27" s="47">
        <v>0</v>
      </c>
      <c r="G27" s="47">
        <v>265.311</v>
      </c>
      <c r="H27" s="54">
        <v>0</v>
      </c>
      <c r="I27" s="223"/>
      <c r="J27" s="191"/>
    </row>
    <row r="28" spans="1:10" ht="24.75" customHeight="1">
      <c r="A28" s="232"/>
      <c r="B28" s="117"/>
      <c r="C28" s="6" t="s">
        <v>262</v>
      </c>
      <c r="D28" s="47">
        <f t="shared" si="0"/>
        <v>265.311</v>
      </c>
      <c r="E28" s="47">
        <v>0</v>
      </c>
      <c r="F28" s="47">
        <v>0</v>
      </c>
      <c r="G28" s="47">
        <v>265.311</v>
      </c>
      <c r="H28" s="54">
        <v>0</v>
      </c>
      <c r="I28" s="228"/>
      <c r="J28" s="192"/>
    </row>
    <row r="29" spans="1:10" ht="24.75" customHeight="1">
      <c r="A29" s="121" t="s">
        <v>50</v>
      </c>
      <c r="B29" s="122" t="s">
        <v>127</v>
      </c>
      <c r="C29" s="11" t="s">
        <v>66</v>
      </c>
      <c r="D29" s="46">
        <f>G29</f>
        <v>31.93577</v>
      </c>
      <c r="E29" s="46">
        <v>0</v>
      </c>
      <c r="F29" s="47">
        <v>0</v>
      </c>
      <c r="G29" s="46">
        <v>31.93577</v>
      </c>
      <c r="H29" s="46">
        <v>0</v>
      </c>
      <c r="I29" s="122" t="s">
        <v>35</v>
      </c>
      <c r="J29" s="152"/>
    </row>
    <row r="30" spans="1:10" ht="24.75" customHeight="1">
      <c r="A30" s="121"/>
      <c r="B30" s="122"/>
      <c r="C30" s="6" t="s">
        <v>67</v>
      </c>
      <c r="D30" s="46">
        <v>0</v>
      </c>
      <c r="E30" s="46">
        <v>0</v>
      </c>
      <c r="F30" s="47">
        <v>0</v>
      </c>
      <c r="G30" s="46">
        <v>0</v>
      </c>
      <c r="H30" s="46">
        <v>0</v>
      </c>
      <c r="I30" s="122"/>
      <c r="J30" s="152"/>
    </row>
    <row r="31" spans="1:10" ht="24.75" customHeight="1">
      <c r="A31" s="121"/>
      <c r="B31" s="122"/>
      <c r="C31" s="6" t="s">
        <v>68</v>
      </c>
      <c r="D31" s="46">
        <v>0</v>
      </c>
      <c r="E31" s="46">
        <v>0</v>
      </c>
      <c r="F31" s="47">
        <v>0</v>
      </c>
      <c r="G31" s="46">
        <v>0</v>
      </c>
      <c r="H31" s="46">
        <v>0</v>
      </c>
      <c r="I31" s="122"/>
      <c r="J31" s="152"/>
    </row>
    <row r="32" spans="1:10" ht="24.75" customHeight="1">
      <c r="A32" s="224"/>
      <c r="B32" s="155" t="s">
        <v>4</v>
      </c>
      <c r="C32" s="26" t="s">
        <v>66</v>
      </c>
      <c r="D32" s="59">
        <f>D13+D17+D21+D25+D29</f>
        <v>3712.54364</v>
      </c>
      <c r="E32" s="59">
        <v>0</v>
      </c>
      <c r="F32" s="59">
        <v>0</v>
      </c>
      <c r="G32" s="59">
        <f>G13+G17+G21+G25+G29</f>
        <v>3712.54364</v>
      </c>
      <c r="H32" s="59">
        <v>0</v>
      </c>
      <c r="I32" s="123"/>
      <c r="J32" s="123"/>
    </row>
    <row r="33" spans="1:10" ht="24.75" customHeight="1">
      <c r="A33" s="224"/>
      <c r="B33" s="155"/>
      <c r="C33" s="26" t="s">
        <v>67</v>
      </c>
      <c r="D33" s="59">
        <f>D14+D18+D22+D26</f>
        <v>4858.932000000001</v>
      </c>
      <c r="E33" s="59">
        <v>0</v>
      </c>
      <c r="F33" s="59">
        <v>0</v>
      </c>
      <c r="G33" s="59">
        <f>G14+G18+G22+G26</f>
        <v>4858.932000000001</v>
      </c>
      <c r="H33" s="59">
        <v>0</v>
      </c>
      <c r="I33" s="123"/>
      <c r="J33" s="123"/>
    </row>
    <row r="34" spans="1:10" ht="24.75" customHeight="1">
      <c r="A34" s="224"/>
      <c r="B34" s="155"/>
      <c r="C34" s="26" t="s">
        <v>68</v>
      </c>
      <c r="D34" s="59">
        <f>D15+D19+D23+D27</f>
        <v>808.7729999999999</v>
      </c>
      <c r="E34" s="59">
        <v>0</v>
      </c>
      <c r="F34" s="59">
        <v>0</v>
      </c>
      <c r="G34" s="59">
        <f>D34</f>
        <v>808.7729999999999</v>
      </c>
      <c r="H34" s="59">
        <v>0</v>
      </c>
      <c r="I34" s="123"/>
      <c r="J34" s="123"/>
    </row>
    <row r="35" spans="1:10" ht="24.75" customHeight="1">
      <c r="A35" s="224"/>
      <c r="B35" s="155"/>
      <c r="C35" s="26" t="s">
        <v>262</v>
      </c>
      <c r="D35" s="59">
        <f>D16+D20+D24+D28</f>
        <v>808.7729999999999</v>
      </c>
      <c r="E35" s="59">
        <v>0</v>
      </c>
      <c r="F35" s="59">
        <v>0</v>
      </c>
      <c r="G35" s="59">
        <f>G16+G20+G24+G28</f>
        <v>808.7729999999999</v>
      </c>
      <c r="H35" s="59">
        <v>0</v>
      </c>
      <c r="I35" s="123"/>
      <c r="J35" s="123"/>
    </row>
    <row r="36" spans="1:10" ht="24.75" customHeight="1">
      <c r="A36" s="224"/>
      <c r="B36" s="155"/>
      <c r="C36" s="26" t="s">
        <v>264</v>
      </c>
      <c r="D36" s="59">
        <f>D32+D33+D34+D35</f>
        <v>10189.021639999999</v>
      </c>
      <c r="E36" s="59">
        <v>0</v>
      </c>
      <c r="F36" s="59">
        <v>0</v>
      </c>
      <c r="G36" s="59">
        <f>G32+G33+G34+G35</f>
        <v>10189.021639999999</v>
      </c>
      <c r="H36" s="59">
        <v>0</v>
      </c>
      <c r="I36" s="123"/>
      <c r="J36" s="123"/>
    </row>
    <row r="37" ht="21" customHeight="1"/>
    <row r="38" spans="1:10" ht="15">
      <c r="A38" s="24"/>
      <c r="B38" s="156"/>
      <c r="C38" s="156"/>
      <c r="D38" s="156"/>
      <c r="E38" s="156"/>
      <c r="F38" s="156"/>
      <c r="G38" s="156"/>
      <c r="H38" s="156"/>
      <c r="I38" s="156"/>
      <c r="J38" s="156"/>
    </row>
    <row r="39" spans="1:10" ht="20.25" customHeight="1">
      <c r="A39" s="24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">
      <c r="A40" s="24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19.5" customHeight="1">
      <c r="A41" s="24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15">
      <c r="A42" s="24"/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0" ht="19.5" customHeight="1">
      <c r="A43" s="24"/>
      <c r="B43" s="19"/>
      <c r="C43" s="19"/>
      <c r="D43" s="22"/>
      <c r="E43" s="22"/>
      <c r="F43" s="22"/>
      <c r="G43" s="22"/>
      <c r="H43" s="22"/>
      <c r="I43" s="19"/>
      <c r="J43" s="19"/>
    </row>
    <row r="44" spans="1:10" ht="15">
      <c r="A44" s="24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21.75" customHeight="1">
      <c r="A45" s="24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">
      <c r="A46" s="24"/>
      <c r="B46" s="156"/>
      <c r="C46" s="156"/>
      <c r="D46" s="156"/>
      <c r="E46" s="156"/>
      <c r="F46" s="156"/>
      <c r="G46" s="156"/>
      <c r="H46" s="156"/>
      <c r="I46" s="156"/>
      <c r="J46" s="156"/>
    </row>
  </sheetData>
  <sheetProtection/>
  <mergeCells count="47">
    <mergeCell ref="I29:I31"/>
    <mergeCell ref="J29:J31"/>
    <mergeCell ref="A29:A31"/>
    <mergeCell ref="B29:B31"/>
    <mergeCell ref="A21:A24"/>
    <mergeCell ref="B21:B24"/>
    <mergeCell ref="I21:I24"/>
    <mergeCell ref="J21:J24"/>
    <mergeCell ref="A25:A28"/>
    <mergeCell ref="B25:B28"/>
    <mergeCell ref="I25:I28"/>
    <mergeCell ref="J25:J28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A1:J1"/>
    <mergeCell ref="A4:J4"/>
    <mergeCell ref="C6:C8"/>
    <mergeCell ref="D6:D8"/>
    <mergeCell ref="B6:B8"/>
    <mergeCell ref="G2:J2"/>
    <mergeCell ref="H3:J3"/>
    <mergeCell ref="B44:J44"/>
    <mergeCell ref="B46:J46"/>
    <mergeCell ref="B38:J38"/>
    <mergeCell ref="B40:J40"/>
    <mergeCell ref="B41:J41"/>
    <mergeCell ref="B42:J42"/>
    <mergeCell ref="A32:A36"/>
    <mergeCell ref="B32:B36"/>
    <mergeCell ref="I32:I36"/>
    <mergeCell ref="J32:J36"/>
    <mergeCell ref="I13:I16"/>
    <mergeCell ref="J13:J16"/>
    <mergeCell ref="A17:A20"/>
    <mergeCell ref="B17:B20"/>
    <mergeCell ref="I17:I20"/>
    <mergeCell ref="J17:J20"/>
    <mergeCell ref="A13:A16"/>
    <mergeCell ref="B13:B16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86" r:id="rId1"/>
  <rowBreaks count="2" manualBreakCount="2">
    <brk id="24" max="9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2018-02-09T05:18:23Z</cp:lastPrinted>
  <dcterms:created xsi:type="dcterms:W3CDTF">1996-10-08T23:32:33Z</dcterms:created>
  <dcterms:modified xsi:type="dcterms:W3CDTF">2018-02-28T08:13:44Z</dcterms:modified>
  <cp:category/>
  <cp:version/>
  <cp:contentType/>
  <cp:contentStatus/>
</cp:coreProperties>
</file>