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0"/>
  </bookViews>
  <sheets>
    <sheet name="Перечень мероприятий пп БГ" sheetId="1" r:id="rId1"/>
  </sheets>
  <definedNames>
    <definedName name="_xlnm.Print_Area" localSheetId="0">'Перечень мероприятий пп БГ'!$A$1:$Q$344</definedName>
  </definedNames>
  <calcPr fullCalcOnLoad="1"/>
</workbook>
</file>

<file path=xl/sharedStrings.xml><?xml version="1.0" encoding="utf-8"?>
<sst xmlns="http://schemas.openxmlformats.org/spreadsheetml/2006/main" count="442" uniqueCount="145">
  <si>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</si>
  <si>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</si>
  <si>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</si>
  <si>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</si>
  <si>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</si>
  <si>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</si>
  <si>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</si>
  <si>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</si>
  <si>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</si>
  <si>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</si>
  <si>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>3.1.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</si>
  <si>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</si>
  <si>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</si>
  <si>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</si>
  <si>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</si>
  <si>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3.2.</t>
  </si>
  <si>
    <t>3.3.</t>
  </si>
  <si>
    <t>3.4.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</si>
  <si>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</si>
  <si>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</si>
  <si>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</si>
  <si>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</si>
  <si>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</si>
  <si>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Задача 1</t>
  </si>
  <si>
    <t>1.2.1.</t>
  </si>
  <si>
    <t>1.4.1..</t>
  </si>
  <si>
    <t>1.4.2.</t>
  </si>
  <si>
    <t>1.4.3.</t>
  </si>
  <si>
    <t xml:space="preserve">Итого по п.1.всего,  в том числе: </t>
  </si>
  <si>
    <t>МКУ  "УГОЧС"</t>
  </si>
  <si>
    <t>Задача 2</t>
  </si>
  <si>
    <t>Мероприятия:</t>
  </si>
  <si>
    <t>Итого по п.2. всего,  в том числе:</t>
  </si>
  <si>
    <t>Задача 3</t>
  </si>
  <si>
    <t>Итого по п.3. всего,  в том числе:</t>
  </si>
  <si>
    <t>Начальник МКУ «УГОЧС» ЗАТО г. Радужный Владимирской области                                                      А.И. Працонь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</si>
  <si>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</si>
  <si>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</si>
  <si>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</si>
  <si>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</si>
  <si>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</si>
  <si>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 xml:space="preserve"> 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</si>
  <si>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</si>
  <si>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</si>
  <si>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>№                              п/п</t>
  </si>
  <si>
    <t>Срок исполне-ния</t>
  </si>
  <si>
    <t>Внебюджет-ные средства</t>
  </si>
  <si>
    <t>4. Перечень  мероприятий  подпрограммы  "Безопасный город"</t>
  </si>
  <si>
    <t>I Внедрение и развитие аппаратно-программного комплекса  "Безопасный город"</t>
  </si>
  <si>
    <t>Приобретение сервера для сбора и хранения информации (1 очередь, до 100 камер)</t>
  </si>
  <si>
    <t>Приобретение Операционной системы (ОС) для сервера</t>
  </si>
  <si>
    <t>Монтаж, подключение и настройка сервера (1 квартал, дом 55)</t>
  </si>
  <si>
    <t>Организация бесперебойного питания серверного оборудования (1 квартал, дом 55)</t>
  </si>
  <si>
    <t>Приобретение и монтаж Автоматизированного рабочего места (АРМ) оператора СВН в ЕДДС</t>
  </si>
  <si>
    <t>Подключение к серверу существующих объектов средств видеонаблюдения (СВН) муниципального образования (Стела, Дежурная часть, Администрация, КПП-1, КПП-2, Парк и др.)</t>
  </si>
  <si>
    <t xml:space="preserve">Аренда каналов связи </t>
  </si>
  <si>
    <t>Монтаж и подключение опытного образца систем безопасности многоквартирного жилого дома (доступ в подъезд, доступ в тех.помещения, газоанализатор и др.)</t>
  </si>
  <si>
    <t>Приобретение сервера для сбора и хранения информации (2 очередь, резерв и дополнительное дисковое пространство)</t>
  </si>
  <si>
    <t xml:space="preserve">Повышение общего уровня общественной безопасности, правопорядка и безопасности среды обитания за счёт существующего улучшения координации деятельности сил и служб, ответственных за решение этих задач, путём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
          </t>
  </si>
  <si>
    <t xml:space="preserve">Сбор, обработка и консолидация данных о текущей обстановке в ЗАТО г. Радужный, получаемых из различных источников информации (систем мониторинга 
и контроля, оконечных устройств, дежурно-диспетчерских служб, голосовых и текстовых сообщений от населения и организаций)
</t>
  </si>
  <si>
    <t xml:space="preserve">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</si>
  <si>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 xml:space="preserve">Разработка технического решения и сметы СМР объекта: Сервер городской системы видеонаблюдения (СВН).  </t>
  </si>
  <si>
    <t xml:space="preserve">Разработка технического решения и сметы СМР объекта: Подключение существующих объектов СВН муниципального образования.  </t>
  </si>
  <si>
    <t xml:space="preserve">Разработка технического решения и сметы СМР объекта: “Межквартальная полоса: Остановка общественного транспорта” и “Межквартальная полоса: Ситуационный контроль” </t>
  </si>
  <si>
    <t>Монтаж и  подключение СВН  Межквартальная полоса: Остановка общественного транспорта</t>
  </si>
  <si>
    <t xml:space="preserve">Разработка технического решения и сметы СМР объекта: “Торговая площадь” </t>
  </si>
  <si>
    <t>Монтаж и  подключение СВН  "Торговая площадь"</t>
  </si>
  <si>
    <t>Разработка технического решения и сметы СМР объекта: “Поклонный крест”</t>
  </si>
  <si>
    <t>Монтаж и  подключение СВН "Остановка общественного транспорта: Поклонный крест"</t>
  </si>
  <si>
    <t>Техническое обслуживание СВН</t>
  </si>
  <si>
    <t xml:space="preserve">Разработка технического решения и сметы СМР объекта: “Межквартальная полоса: Большой межквартальный проезд”, “Межквартальная полоса: Малый межквартальный проезд”, “Межквартальная полоса: Переход пешеходный (4шт.)” </t>
  </si>
  <si>
    <t>Монтаж и подключение СВН «Межквартальная полоса: Большой межквартальный проезд»</t>
  </si>
  <si>
    <t>Монтаж и подключение СВН «Межквартальная полоса: Малый межквартальный проезд»</t>
  </si>
  <si>
    <t>Монтаж и подключение СВН «Межквартальная полоса: Переход пешеходный (4шт.)»</t>
  </si>
  <si>
    <t xml:space="preserve">Разработка технического решения и сметы СМР объекта:                   “Въезд в жилую зону: перекресток 1 квартал, дом 1”,                                                “Въезд в жилую зону: перекресток 3 квартал, дом 10”,                              “Въезд в жилую зону 1 квартал, дом 16” </t>
  </si>
  <si>
    <t>Монтаж и подключение СВН «Въезд в жилую зону: перекресток 1 квартал, дом 1»</t>
  </si>
  <si>
    <t>Монтаж и подключение СВН «Въезд в жилую зону: перекресток 3 квартал, дом 10»</t>
  </si>
  <si>
    <t>Монтаж и подключение СВН «Въезд в жилую зону: перекресток 1 квартал, дом 16»</t>
  </si>
  <si>
    <t xml:space="preserve">Разработка технического решения и сметы СМР объекта: “Перекресток “Владимир 30” </t>
  </si>
  <si>
    <t>Монтаж и подключение СВН «Перекресток «Владимир 30»</t>
  </si>
  <si>
    <t xml:space="preserve">Разработка технического решения и сметы СМР объекта: “Въезд в жилую зону: перекресток 3 квартал, дом 19 (Благодар)”, “Въезд в жилую зону: перекресток 3 квартал, дом 22 (Лесопарк)” </t>
  </si>
  <si>
    <t>Монтаж и подключение СВН «Въезд в жилую зону: перекресток 3 квартал, дом 19 (Благодар)»</t>
  </si>
  <si>
    <t>Монтаж и подключение СВН «Проход в жилую зону: перекресток 3 квартал, дом 22 (Лесопарк)»</t>
  </si>
  <si>
    <t>Монтаж и подключение СВН «Рыночная площадь»</t>
  </si>
  <si>
    <t xml:space="preserve">Разработка технического решения и сметы СМР объекта: “Рыночная площадь”, “Школьный стадион” </t>
  </si>
  <si>
    <t>Монтаж и подключение СВН «Школьный стадион»</t>
  </si>
  <si>
    <t xml:space="preserve">Разработка технического решения и сметы СМР объекта: “Системы безопасности многоквартирного жилого дома” </t>
  </si>
  <si>
    <t>3.5.</t>
  </si>
  <si>
    <t>3.6.</t>
  </si>
  <si>
    <t>3.7.</t>
  </si>
  <si>
    <t>3.8.</t>
  </si>
  <si>
    <t xml:space="preserve">3.9. </t>
  </si>
  <si>
    <t xml:space="preserve">3.10. </t>
  </si>
  <si>
    <t>3.10.1.</t>
  </si>
  <si>
    <t>3.10.2.</t>
  </si>
  <si>
    <t>3.11.</t>
  </si>
  <si>
    <t>3.11.1.</t>
  </si>
  <si>
    <t>3.12.</t>
  </si>
  <si>
    <t>3.12.1.</t>
  </si>
  <si>
    <t>3.13.</t>
  </si>
  <si>
    <t>3.14.</t>
  </si>
  <si>
    <t>3.14.1.</t>
  </si>
  <si>
    <t>3.14.2.</t>
  </si>
  <si>
    <t>3.14.3.</t>
  </si>
  <si>
    <t>3.15.</t>
  </si>
  <si>
    <t>3.15.1.</t>
  </si>
  <si>
    <t>3.15.2.</t>
  </si>
  <si>
    <t>3.15.3.</t>
  </si>
  <si>
    <t>3.16.</t>
  </si>
  <si>
    <t>3.16.1.</t>
  </si>
  <si>
    <t>3.17.</t>
  </si>
  <si>
    <t>3.17.1.</t>
  </si>
  <si>
    <t>3.17.2.</t>
  </si>
  <si>
    <t>3.18.</t>
  </si>
  <si>
    <t>3.18.1.</t>
  </si>
  <si>
    <t>3.18.2.</t>
  </si>
  <si>
    <t>3.19.</t>
  </si>
  <si>
    <t>3.19.1.</t>
  </si>
  <si>
    <t>3.20.</t>
  </si>
  <si>
    <t xml:space="preserve"> Проведение государственной экспертизы технического проекта АПК «Безопасный город» </t>
  </si>
  <si>
    <t>2.1.</t>
  </si>
  <si>
    <t>2.2.</t>
  </si>
  <si>
    <t>2.3.</t>
  </si>
  <si>
    <t>2.4.</t>
  </si>
  <si>
    <t>2.5.</t>
  </si>
  <si>
    <t>2.6.</t>
  </si>
  <si>
    <t xml:space="preserve">Формирование      эффективной      многоуровневой системы мониторинга, предупреждения и профилактики, возможных       угроз       чрезвычайных       ситуаций, правонарушений      и      явлений      террористической, экстремистской деятельности, разработка единых функциональных и технических требований     к    аппаратно-программным     средствам, ориентированных   на   идентификацию   потенциальных точек   уязвимости,   прогнозирование,   реагирование   и предупреждение    угроз    обеспечения    безопасности  муниципального образования.
</t>
  </si>
  <si>
    <t xml:space="preserve">Повышается уровень защищенности    населения
муниципального   образования   в   местах   с   массовым
пребыванием людей от угроз чрезвычайных ситуаций
природного, техногенного характера,    снижается  количество   тяжких  и   особо   тяжких преступлений, совершенных в общественных местах на территории города, 
повышается        уровень        антитеррористической
защищенности мест массового пребывания людей, сокращается время реагирования при выполнении мероприятий по предупреждению  чрезвычайных ситуаций.
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</si>
  <si>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</si>
  <si>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Предоставление в пользование пар металлических жил кабеля  (прямые провода -2, канал ТЧ) </t>
  </si>
  <si>
    <t xml:space="preserve"> Проведение обучения персонала АПК «Безопасный город» на базе ГБОУ ДО «УМЦ по гражданской обороне и чрезвы- чайным ситуациям  Владимирской области»</t>
  </si>
  <si>
    <t xml:space="preserve"> Приобретение и установка видеостены для вывода сложного высокодетализированного изображения.</t>
  </si>
  <si>
    <t xml:space="preserve"> Обустройство и оснащение поста метеорологического  мониторинга</t>
  </si>
  <si>
    <t xml:space="preserve">Развитие системы экстренного голосового оповещения населения (закупка, установка и обслуживание громкоговорителей) 
</t>
  </si>
  <si>
    <t>ВСЕГО ПО ПОДПРОГРАММЕ</t>
  </si>
  <si>
    <t xml:space="preserve">  - приобретение сирены С-40 для оповещения населения города, ее подключение и наладка.B25</t>
  </si>
  <si>
    <t xml:space="preserve">Проведение приёмочных испытаний, ввод в эксплуатацию АПК «Безопасный город»  на территории ЗАТО г. Радужный Владимирской области </t>
  </si>
  <si>
    <t xml:space="preserve"> Развитие и поддержание в рабочем состоянии системы оповещения                                              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оборудования, наладка его работы и техническое обслуживание </t>
  </si>
  <si>
    <t xml:space="preserve"> - приобретение резервного комплекта аппаратуры для оповещения руководящего состава города; </t>
  </si>
  <si>
    <t>Монтаж и  подключение СВН  Межквартальная полоса: Ситуационный контроль - 1 этап</t>
  </si>
  <si>
    <t>3.21.</t>
  </si>
  <si>
    <t>Монтаж и подключение СВН «Стелла»</t>
  </si>
  <si>
    <t xml:space="preserve">Приложение </t>
  </si>
  <si>
    <t>к  подпрограмме  "Безопасный город"</t>
  </si>
  <si>
    <t>(в редакции постановления администрации ЗАТО г. Радужный Владимирской области от "___" декабря 2019 № ___)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</si>
</sst>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"/>
    <numFmt numFmtId="186" formatCode="0.000"/>
    <numFmt numFmtId="187" formatCode="#,##0.00000"/>
    <numFmt numFmtId="188" formatCode="0.0000"/>
    <numFmt numFmtId="189" formatCode="000000"/>
    <numFmt numFmtId="190" formatCode="[$-FC19]d\ mmmm\ yyyy\ &quot;г.&quot;"/>
    <numFmt numFmtId="191" formatCode="#,##0.000"/>
    <numFmt numFmtId="192" formatCode="0.000000"/>
    <numFmt numFmtId="193" formatCode="#,##0.0000"/>
    <numFmt numFmtId="194" formatCode="0.0000000"/>
    <numFmt numFmtId="195" formatCode="#,##0.000\ _₽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4" fontId="53" fillId="0" borderId="10" xfId="0" applyNumberFormat="1" applyFont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185" fontId="54" fillId="0" borderId="0" xfId="0" applyNumberFormat="1" applyFont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4" fillId="0" borderId="0" xfId="0" applyFont="1" applyAlignment="1">
      <alignment horizontal="right"/>
    </xf>
    <xf numFmtId="0" fontId="55" fillId="0" borderId="10" xfId="0" applyFont="1" applyBorder="1" applyAlignment="1">
      <alignment horizontal="left" vertical="top" wrapText="1" indent="1"/>
    </xf>
    <xf numFmtId="184" fontId="0" fillId="0" borderId="0" xfId="0" applyNumberFormat="1" applyAlignment="1">
      <alignment/>
    </xf>
    <xf numFmtId="0" fontId="55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1" fontId="56" fillId="0" borderId="10" xfId="0" applyNumberFormat="1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vertical="top" wrapText="1"/>
    </xf>
    <xf numFmtId="188" fontId="53" fillId="0" borderId="10" xfId="0" applyNumberFormat="1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top" wrapText="1"/>
    </xf>
    <xf numFmtId="1" fontId="56" fillId="0" borderId="10" xfId="0" applyNumberFormat="1" applyFont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center" vertical="top" wrapText="1"/>
    </xf>
    <xf numFmtId="1" fontId="55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0" fontId="56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horizontal="left" vertical="top" wrapText="1" indent="1"/>
    </xf>
    <xf numFmtId="184" fontId="56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top" wrapText="1"/>
    </xf>
    <xf numFmtId="1" fontId="57" fillId="0" borderId="10" xfId="0" applyNumberFormat="1" applyFont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184" fontId="58" fillId="0" borderId="10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1" fontId="57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top" wrapText="1"/>
    </xf>
    <xf numFmtId="0" fontId="3" fillId="16" borderId="11" xfId="0" applyFont="1" applyFill="1" applyBorder="1" applyAlignment="1">
      <alignment horizontal="left" vertical="top" wrapText="1"/>
    </xf>
    <xf numFmtId="1" fontId="56" fillId="16" borderId="10" xfId="0" applyNumberFormat="1" applyFont="1" applyFill="1" applyBorder="1" applyAlignment="1">
      <alignment horizontal="center" vertical="top" wrapText="1"/>
    </xf>
    <xf numFmtId="0" fontId="56" fillId="16" borderId="10" xfId="0" applyFont="1" applyFill="1" applyBorder="1" applyAlignment="1">
      <alignment horizontal="center" vertical="top" wrapText="1"/>
    </xf>
    <xf numFmtId="184" fontId="58" fillId="16" borderId="10" xfId="0" applyNumberFormat="1" applyFont="1" applyFill="1" applyBorder="1" applyAlignment="1">
      <alignment horizontal="left" vertical="top" wrapText="1"/>
    </xf>
    <xf numFmtId="184" fontId="56" fillId="16" borderId="10" xfId="0" applyNumberFormat="1" applyFont="1" applyFill="1" applyBorder="1" applyAlignment="1">
      <alignment vertical="top" wrapText="1"/>
    </xf>
    <xf numFmtId="184" fontId="58" fillId="16" borderId="11" xfId="0" applyNumberFormat="1" applyFont="1" applyFill="1" applyBorder="1" applyAlignment="1">
      <alignment horizontal="left" vertical="top" wrapText="1"/>
    </xf>
    <xf numFmtId="184" fontId="56" fillId="16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1" fontId="58" fillId="0" borderId="10" xfId="0" applyNumberFormat="1" applyFont="1" applyBorder="1" applyAlignment="1">
      <alignment horizontal="center" vertical="top" wrapText="1"/>
    </xf>
    <xf numFmtId="1" fontId="62" fillId="0" borderId="14" xfId="0" applyNumberFormat="1" applyFont="1" applyFill="1" applyBorder="1" applyAlignment="1">
      <alignment horizontal="center" vertical="center" wrapText="1"/>
    </xf>
    <xf numFmtId="1" fontId="62" fillId="0" borderId="15" xfId="0" applyNumberFormat="1" applyFont="1" applyFill="1" applyBorder="1" applyAlignment="1">
      <alignment horizontal="center" vertical="center" wrapText="1"/>
    </xf>
    <xf numFmtId="1" fontId="58" fillId="0" borderId="16" xfId="0" applyNumberFormat="1" applyFont="1" applyFill="1" applyBorder="1" applyAlignment="1">
      <alignment horizontal="left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84" fontId="57" fillId="0" borderId="10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7" fillId="0" borderId="11" xfId="0" applyFont="1" applyFill="1" applyBorder="1" applyAlignment="1">
      <alignment vertical="top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top" wrapText="1"/>
    </xf>
    <xf numFmtId="1" fontId="57" fillId="0" borderId="11" xfId="0" applyNumberFormat="1" applyFont="1" applyFill="1" applyBorder="1" applyAlignment="1">
      <alignment horizontal="center" vertical="center" wrapText="1"/>
    </xf>
    <xf numFmtId="184" fontId="56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center" wrapText="1"/>
    </xf>
    <xf numFmtId="2" fontId="64" fillId="16" borderId="10" xfId="0" applyNumberFormat="1" applyFont="1" applyFill="1" applyBorder="1" applyAlignment="1">
      <alignment horizontal="center" vertical="top" wrapText="1"/>
    </xf>
    <xf numFmtId="2" fontId="64" fillId="0" borderId="10" xfId="0" applyNumberFormat="1" applyFont="1" applyBorder="1" applyAlignment="1">
      <alignment horizontal="center" vertical="top" wrapText="1"/>
    </xf>
    <xf numFmtId="186" fontId="4" fillId="34" borderId="10" xfId="0" applyNumberFormat="1" applyFont="1" applyFill="1" applyBorder="1" applyAlignment="1">
      <alignment horizontal="center" vertical="top" wrapText="1"/>
    </xf>
    <xf numFmtId="2" fontId="65" fillId="0" borderId="10" xfId="0" applyNumberFormat="1" applyFont="1" applyBorder="1" applyAlignment="1">
      <alignment horizontal="center" vertical="top" wrapText="1"/>
    </xf>
    <xf numFmtId="186" fontId="5" fillId="34" borderId="10" xfId="0" applyNumberFormat="1" applyFont="1" applyFill="1" applyBorder="1" applyAlignment="1">
      <alignment horizontal="center" vertical="top" wrapText="1"/>
    </xf>
    <xf numFmtId="2" fontId="65" fillId="33" borderId="10" xfId="0" applyNumberFormat="1" applyFont="1" applyFill="1" applyBorder="1" applyAlignment="1">
      <alignment horizontal="center" vertical="top" wrapText="1"/>
    </xf>
    <xf numFmtId="184" fontId="65" fillId="33" borderId="10" xfId="0" applyNumberFormat="1" applyFont="1" applyFill="1" applyBorder="1" applyAlignment="1">
      <alignment horizontal="center" vertical="top" wrapText="1"/>
    </xf>
    <xf numFmtId="184" fontId="65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top" wrapText="1"/>
    </xf>
    <xf numFmtId="186" fontId="5" fillId="34" borderId="11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Border="1" applyAlignment="1">
      <alignment horizontal="center" vertical="top" wrapText="1"/>
    </xf>
    <xf numFmtId="186" fontId="4" fillId="34" borderId="11" xfId="0" applyNumberFormat="1" applyFont="1" applyFill="1" applyBorder="1" applyAlignment="1">
      <alignment horizontal="center" vertical="center" wrapText="1"/>
    </xf>
    <xf numFmtId="188" fontId="63" fillId="0" borderId="10" xfId="0" applyNumberFormat="1" applyFont="1" applyBorder="1" applyAlignment="1">
      <alignment horizontal="center" vertical="center" wrapText="1"/>
    </xf>
    <xf numFmtId="186" fontId="5" fillId="34" borderId="11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/>
    </xf>
    <xf numFmtId="188" fontId="63" fillId="0" borderId="10" xfId="0" applyNumberFormat="1" applyFont="1" applyFill="1" applyBorder="1" applyAlignment="1">
      <alignment horizontal="center" vertical="top" wrapText="1"/>
    </xf>
    <xf numFmtId="188" fontId="63" fillId="0" borderId="10" xfId="0" applyNumberFormat="1" applyFont="1" applyFill="1" applyBorder="1" applyAlignment="1">
      <alignment horizontal="center"/>
    </xf>
    <xf numFmtId="186" fontId="4" fillId="16" borderId="10" xfId="0" applyNumberFormat="1" applyFont="1" applyFill="1" applyBorder="1" applyAlignment="1">
      <alignment horizontal="center" vertical="top" wrapText="1"/>
    </xf>
    <xf numFmtId="188" fontId="64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 vertical="top" wrapText="1"/>
    </xf>
    <xf numFmtId="188" fontId="63" fillId="16" borderId="10" xfId="0" applyNumberFormat="1" applyFont="1" applyFill="1" applyBorder="1" applyAlignment="1">
      <alignment horizontal="center"/>
    </xf>
    <xf numFmtId="186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top" wrapText="1"/>
    </xf>
    <xf numFmtId="2" fontId="63" fillId="16" borderId="10" xfId="0" applyNumberFormat="1" applyFont="1" applyFill="1" applyBorder="1" applyAlignment="1">
      <alignment horizontal="center" vertical="top" wrapText="1"/>
    </xf>
    <xf numFmtId="186" fontId="64" fillId="16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/>
    </xf>
    <xf numFmtId="184" fontId="55" fillId="0" borderId="10" xfId="0" applyNumberFormat="1" applyFont="1" applyBorder="1" applyAlignment="1">
      <alignment/>
    </xf>
    <xf numFmtId="0" fontId="56" fillId="0" borderId="12" xfId="0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horizontal="left" vertical="top" wrapText="1"/>
    </xf>
    <xf numFmtId="1" fontId="58" fillId="0" borderId="10" xfId="0" applyNumberFormat="1" applyFont="1" applyFill="1" applyBorder="1" applyAlignment="1">
      <alignment horizontal="center" vertical="top" wrapText="1"/>
    </xf>
    <xf numFmtId="2" fontId="64" fillId="33" borderId="10" xfId="0" applyNumberFormat="1" applyFont="1" applyFill="1" applyBorder="1" applyAlignment="1">
      <alignment horizontal="center" vertical="top" wrapText="1"/>
    </xf>
    <xf numFmtId="186" fontId="0" fillId="0" borderId="0" xfId="0" applyNumberFormat="1" applyAlignment="1">
      <alignment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49" fontId="56" fillId="0" borderId="12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192" fontId="0" fillId="0" borderId="0" xfId="0" applyNumberFormat="1" applyAlignment="1">
      <alignment/>
    </xf>
    <xf numFmtId="186" fontId="56" fillId="0" borderId="10" xfId="0" applyNumberFormat="1" applyFont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2" fontId="6" fillId="16" borderId="10" xfId="0" applyNumberFormat="1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56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center" wrapText="1"/>
    </xf>
    <xf numFmtId="1" fontId="57" fillId="0" borderId="11" xfId="0" applyNumberFormat="1" applyFont="1" applyBorder="1" applyAlignment="1">
      <alignment horizontal="center" vertical="center" wrapText="1"/>
    </xf>
    <xf numFmtId="2" fontId="63" fillId="0" borderId="11" xfId="0" applyNumberFormat="1" applyFont="1" applyBorder="1" applyAlignment="1">
      <alignment horizontal="center" vertical="center" wrapText="1"/>
    </xf>
    <xf numFmtId="188" fontId="63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18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84" fontId="56" fillId="0" borderId="13" xfId="0" applyNumberFormat="1" applyFont="1" applyFill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2" xfId="0" applyFont="1" applyFill="1" applyBorder="1" applyAlignment="1">
      <alignment horizontal="center" vertical="top" wrapText="1"/>
    </xf>
    <xf numFmtId="186" fontId="55" fillId="0" borderId="10" xfId="0" applyNumberFormat="1" applyFont="1" applyBorder="1" applyAlignment="1">
      <alignment horizontal="left" vertical="top" wrapText="1" indent="1"/>
    </xf>
    <xf numFmtId="186" fontId="55" fillId="0" borderId="10" xfId="0" applyNumberFormat="1" applyFont="1" applyBorder="1" applyAlignment="1">
      <alignment vertical="top" wrapText="1"/>
    </xf>
    <xf numFmtId="186" fontId="56" fillId="0" borderId="12" xfId="0" applyNumberFormat="1" applyFont="1" applyFill="1" applyBorder="1" applyAlignment="1">
      <alignment vertical="top" wrapText="1"/>
    </xf>
    <xf numFmtId="0" fontId="66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184" fontId="56" fillId="0" borderId="10" xfId="0" applyNumberFormat="1" applyFont="1" applyFill="1" applyBorder="1" applyAlignment="1">
      <alignment horizontal="center" vertical="top" wrapText="1"/>
    </xf>
    <xf numFmtId="184" fontId="57" fillId="0" borderId="10" xfId="0" applyNumberFormat="1" applyFont="1" applyFill="1" applyBorder="1" applyAlignment="1">
      <alignment horizontal="left" vertical="top" wrapText="1"/>
    </xf>
    <xf numFmtId="184" fontId="57" fillId="0" borderId="11" xfId="0" applyNumberFormat="1" applyFont="1" applyFill="1" applyBorder="1" applyAlignment="1">
      <alignment horizontal="left" vertical="top" wrapText="1"/>
    </xf>
    <xf numFmtId="184" fontId="57" fillId="0" borderId="12" xfId="0" applyNumberFormat="1" applyFont="1" applyFill="1" applyBorder="1" applyAlignment="1">
      <alignment horizontal="left" vertical="top" wrapText="1"/>
    </xf>
    <xf numFmtId="184" fontId="57" fillId="0" borderId="13" xfId="0" applyNumberFormat="1" applyFont="1" applyFill="1" applyBorder="1" applyAlignment="1">
      <alignment horizontal="left" vertical="top" wrapText="1"/>
    </xf>
    <xf numFmtId="184" fontId="56" fillId="0" borderId="11" xfId="0" applyNumberFormat="1" applyFont="1" applyFill="1" applyBorder="1" applyAlignment="1">
      <alignment horizontal="center" vertical="top" wrapText="1"/>
    </xf>
    <xf numFmtId="184" fontId="56" fillId="0" borderId="12" xfId="0" applyNumberFormat="1" applyFont="1" applyFill="1" applyBorder="1" applyAlignment="1">
      <alignment horizontal="center" vertical="top" wrapText="1"/>
    </xf>
    <xf numFmtId="184" fontId="56" fillId="0" borderId="13" xfId="0" applyNumberFormat="1" applyFont="1" applyFill="1" applyBorder="1" applyAlignment="1">
      <alignment horizontal="center" vertical="top" wrapText="1"/>
    </xf>
    <xf numFmtId="0" fontId="56" fillId="0" borderId="11" xfId="0" applyFont="1" applyBorder="1" applyAlignment="1">
      <alignment horizontal="left" vertical="top" wrapText="1" indent="1"/>
    </xf>
    <xf numFmtId="0" fontId="56" fillId="0" borderId="12" xfId="0" applyFont="1" applyBorder="1" applyAlignment="1">
      <alignment horizontal="left" vertical="top" wrapText="1" indent="1"/>
    </xf>
    <xf numFmtId="16" fontId="56" fillId="0" borderId="11" xfId="0" applyNumberFormat="1" applyFont="1" applyBorder="1" applyAlignment="1">
      <alignment horizontal="center" vertical="top" wrapText="1"/>
    </xf>
    <xf numFmtId="16" fontId="56" fillId="0" borderId="12" xfId="0" applyNumberFormat="1" applyFont="1" applyBorder="1" applyAlignment="1">
      <alignment horizontal="center" vertical="top" wrapText="1"/>
    </xf>
    <xf numFmtId="0" fontId="57" fillId="0" borderId="11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center" vertical="top" wrapText="1"/>
    </xf>
    <xf numFmtId="2" fontId="56" fillId="0" borderId="11" xfId="0" applyNumberFormat="1" applyFont="1" applyFill="1" applyBorder="1" applyAlignment="1">
      <alignment horizontal="center" vertical="top" wrapText="1"/>
    </xf>
    <xf numFmtId="2" fontId="56" fillId="0" borderId="12" xfId="0" applyNumberFormat="1" applyFont="1" applyFill="1" applyBorder="1" applyAlignment="1">
      <alignment horizontal="center" vertical="top" wrapText="1"/>
    </xf>
    <xf numFmtId="2" fontId="56" fillId="0" borderId="13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67" fillId="0" borderId="18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185" fontId="59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1" fontId="58" fillId="0" borderId="17" xfId="0" applyNumberFormat="1" applyFont="1" applyFill="1" applyBorder="1" applyAlignment="1">
      <alignment horizontal="left" vertical="top" wrapText="1"/>
    </xf>
    <xf numFmtId="1" fontId="58" fillId="0" borderId="14" xfId="0" applyNumberFormat="1" applyFont="1" applyFill="1" applyBorder="1" applyAlignment="1">
      <alignment horizontal="left" vertical="top" wrapText="1"/>
    </xf>
    <xf numFmtId="1" fontId="58" fillId="0" borderId="15" xfId="0" applyNumberFormat="1" applyFont="1" applyFill="1" applyBorder="1" applyAlignment="1">
      <alignment horizontal="left" vertical="top" wrapText="1"/>
    </xf>
    <xf numFmtId="0" fontId="68" fillId="0" borderId="16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1" fontId="58" fillId="0" borderId="17" xfId="0" applyNumberFormat="1" applyFont="1" applyFill="1" applyBorder="1" applyAlignment="1">
      <alignment horizontal="left" vertical="center" wrapText="1"/>
    </xf>
    <xf numFmtId="1" fontId="58" fillId="0" borderId="14" xfId="0" applyNumberFormat="1" applyFont="1" applyFill="1" applyBorder="1" applyAlignment="1">
      <alignment horizontal="left" vertical="center" wrapText="1"/>
    </xf>
    <xf numFmtId="1" fontId="58" fillId="0" borderId="15" xfId="0" applyNumberFormat="1" applyFont="1" applyFill="1" applyBorder="1" applyAlignment="1">
      <alignment horizontal="left" vertical="center" wrapText="1"/>
    </xf>
    <xf numFmtId="184" fontId="56" fillId="0" borderId="11" xfId="0" applyNumberFormat="1" applyFont="1" applyFill="1" applyBorder="1" applyAlignment="1">
      <alignment horizontal="left" vertical="top" wrapText="1"/>
    </xf>
    <xf numFmtId="184" fontId="56" fillId="0" borderId="12" xfId="0" applyNumberFormat="1" applyFont="1" applyFill="1" applyBorder="1" applyAlignment="1">
      <alignment horizontal="left" vertical="top" wrapText="1"/>
    </xf>
    <xf numFmtId="184" fontId="56" fillId="0" borderId="13" xfId="0" applyNumberFormat="1" applyFont="1" applyFill="1" applyBorder="1" applyAlignment="1">
      <alignment horizontal="left" vertical="top" wrapText="1"/>
    </xf>
    <xf numFmtId="1" fontId="56" fillId="0" borderId="17" xfId="0" applyNumberFormat="1" applyFont="1" applyFill="1" applyBorder="1" applyAlignment="1">
      <alignment horizontal="center" vertical="top" wrapText="1"/>
    </xf>
    <xf numFmtId="1" fontId="56" fillId="0" borderId="14" xfId="0" applyNumberFormat="1" applyFont="1" applyFill="1" applyBorder="1" applyAlignment="1">
      <alignment horizontal="center" vertical="top" wrapText="1"/>
    </xf>
    <xf numFmtId="1" fontId="56" fillId="0" borderId="15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49" fontId="56" fillId="0" borderId="12" xfId="0" applyNumberFormat="1" applyFont="1" applyBorder="1" applyAlignment="1">
      <alignment horizontal="center" vertical="top" wrapText="1"/>
    </xf>
    <xf numFmtId="49" fontId="56" fillId="0" borderId="13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56" fillId="0" borderId="11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2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16" fontId="56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5"/>
  <sheetViews>
    <sheetView tabSelected="1" view="pageBreakPreview" zoomScaleSheetLayoutView="100" zoomScalePageLayoutView="0" workbookViewId="0" topLeftCell="A81">
      <selection activeCell="N333" sqref="N333:P341"/>
    </sheetView>
  </sheetViews>
  <sheetFormatPr defaultColWidth="9.140625" defaultRowHeight="15"/>
  <cols>
    <col min="1" max="1" width="11.421875" style="0" bestFit="1" customWidth="1"/>
    <col min="2" max="2" width="36.421875" style="0" customWidth="1"/>
    <col min="3" max="3" width="10.421875" style="0" bestFit="1" customWidth="1"/>
    <col min="4" max="4" width="12.57421875" style="1" customWidth="1"/>
    <col min="5" max="5" width="11.57421875" style="0" bestFit="1" customWidth="1"/>
    <col min="6" max="7" width="11.57421875" style="0" customWidth="1"/>
    <col min="8" max="8" width="12.00390625" style="9" customWidth="1"/>
    <col min="9" max="9" width="13.140625" style="0" customWidth="1"/>
    <col min="10" max="10" width="12.7109375" style="0" customWidth="1"/>
    <col min="11" max="11" width="25.00390625" style="0" customWidth="1"/>
    <col min="12" max="12" width="26.7109375" style="0" customWidth="1"/>
    <col min="13" max="13" width="3.28125" style="0" customWidth="1"/>
    <col min="14" max="15" width="15.421875" style="0" customWidth="1"/>
    <col min="16" max="16" width="18.00390625" style="0" customWidth="1"/>
  </cols>
  <sheetData>
    <row r="1" spans="3:23" ht="15">
      <c r="C1" s="7"/>
      <c r="D1" s="7"/>
      <c r="E1" s="7"/>
      <c r="F1" s="7"/>
      <c r="G1" s="7"/>
      <c r="H1" s="7"/>
      <c r="I1" s="7"/>
      <c r="J1" s="7"/>
      <c r="K1" s="139" t="s">
        <v>142</v>
      </c>
      <c r="L1" s="139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3" ht="15">
      <c r="C2" s="7"/>
      <c r="D2" s="7"/>
      <c r="E2" s="7"/>
      <c r="F2" s="7"/>
      <c r="G2" s="7"/>
      <c r="H2" s="7"/>
      <c r="I2" s="7"/>
      <c r="J2" s="7"/>
      <c r="K2" s="139" t="s">
        <v>143</v>
      </c>
      <c r="L2" s="139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10"/>
      <c r="B3" s="10"/>
      <c r="C3" s="10"/>
      <c r="D3" s="10"/>
      <c r="E3" s="10"/>
      <c r="F3" s="19"/>
      <c r="G3" s="19"/>
      <c r="H3" s="10"/>
      <c r="I3" s="10"/>
      <c r="J3" s="10"/>
      <c r="K3" s="138" t="s">
        <v>144</v>
      </c>
      <c r="L3" s="138"/>
      <c r="M3" s="7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2" ht="15">
      <c r="A4" s="5"/>
      <c r="B4" s="5"/>
      <c r="C4" s="5"/>
      <c r="D4" s="6"/>
      <c r="E4" s="5"/>
      <c r="F4" s="5"/>
      <c r="G4" s="5"/>
      <c r="H4" s="8"/>
      <c r="I4" s="5"/>
      <c r="J4" s="5"/>
      <c r="K4" s="138"/>
      <c r="L4" s="138"/>
    </row>
    <row r="5" spans="1:12" ht="15">
      <c r="A5" s="5"/>
      <c r="B5" s="5"/>
      <c r="C5" s="5"/>
      <c r="D5" s="6"/>
      <c r="E5" s="5"/>
      <c r="F5" s="5"/>
      <c r="G5" s="5"/>
      <c r="H5" s="8"/>
      <c r="I5" s="5"/>
      <c r="J5" s="5"/>
      <c r="K5" s="7"/>
      <c r="L5" s="7"/>
    </row>
    <row r="6" spans="1:12" ht="38.25" customHeight="1">
      <c r="A6" s="166" t="s">
        <v>47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5">
      <c r="A7" s="167" t="s">
        <v>44</v>
      </c>
      <c r="B7" s="167" t="s">
        <v>4</v>
      </c>
      <c r="C7" s="167" t="s">
        <v>45</v>
      </c>
      <c r="D7" s="168" t="s">
        <v>5</v>
      </c>
      <c r="E7" s="167" t="s">
        <v>6</v>
      </c>
      <c r="F7" s="167"/>
      <c r="G7" s="167"/>
      <c r="H7" s="169"/>
      <c r="I7" s="169"/>
      <c r="J7" s="167" t="s">
        <v>46</v>
      </c>
      <c r="K7" s="167" t="s">
        <v>12</v>
      </c>
      <c r="L7" s="167" t="s">
        <v>11</v>
      </c>
    </row>
    <row r="8" spans="1:12" ht="14.25" customHeight="1">
      <c r="A8" s="167"/>
      <c r="B8" s="167"/>
      <c r="C8" s="167"/>
      <c r="D8" s="168"/>
      <c r="E8" s="65"/>
      <c r="F8" s="167" t="s">
        <v>0</v>
      </c>
      <c r="G8" s="167"/>
      <c r="H8" s="167"/>
      <c r="I8" s="167"/>
      <c r="J8" s="167"/>
      <c r="K8" s="167"/>
      <c r="L8" s="167"/>
    </row>
    <row r="9" spans="1:12" ht="28.5" customHeight="1">
      <c r="A9" s="167"/>
      <c r="B9" s="167"/>
      <c r="C9" s="167"/>
      <c r="D9" s="168"/>
      <c r="E9" s="167" t="s">
        <v>7</v>
      </c>
      <c r="F9" s="167" t="s">
        <v>8</v>
      </c>
      <c r="G9" s="167"/>
      <c r="H9" s="167"/>
      <c r="I9" s="167" t="s">
        <v>9</v>
      </c>
      <c r="J9" s="169"/>
      <c r="K9" s="167"/>
      <c r="L9" s="167"/>
    </row>
    <row r="10" spans="1:12" ht="21" customHeight="1">
      <c r="A10" s="167"/>
      <c r="B10" s="167"/>
      <c r="C10" s="167"/>
      <c r="D10" s="168"/>
      <c r="E10" s="167"/>
      <c r="F10" s="167" t="s">
        <v>19</v>
      </c>
      <c r="G10" s="167" t="s">
        <v>20</v>
      </c>
      <c r="H10" s="167"/>
      <c r="I10" s="167"/>
      <c r="J10" s="169"/>
      <c r="K10" s="167"/>
      <c r="L10" s="167"/>
    </row>
    <row r="11" spans="1:12" ht="46.5" customHeight="1">
      <c r="A11" s="167"/>
      <c r="B11" s="167"/>
      <c r="C11" s="167"/>
      <c r="D11" s="168"/>
      <c r="E11" s="167"/>
      <c r="F11" s="167"/>
      <c r="G11" s="65" t="s">
        <v>21</v>
      </c>
      <c r="H11" s="39" t="s">
        <v>22</v>
      </c>
      <c r="I11" s="167"/>
      <c r="J11" s="169"/>
      <c r="K11" s="167"/>
      <c r="L11" s="167"/>
    </row>
    <row r="12" spans="1:12" ht="15">
      <c r="A12" s="20">
        <v>1</v>
      </c>
      <c r="B12" s="20">
        <v>2</v>
      </c>
      <c r="C12" s="20">
        <v>3</v>
      </c>
      <c r="D12" s="22">
        <v>4</v>
      </c>
      <c r="E12" s="20">
        <v>5</v>
      </c>
      <c r="F12" s="20">
        <v>6</v>
      </c>
      <c r="G12" s="20">
        <v>7</v>
      </c>
      <c r="H12" s="23">
        <v>8</v>
      </c>
      <c r="I12" s="20">
        <v>9</v>
      </c>
      <c r="J12" s="20">
        <v>10</v>
      </c>
      <c r="K12" s="20">
        <v>11</v>
      </c>
      <c r="L12" s="20">
        <v>12</v>
      </c>
    </row>
    <row r="13" spans="1:12" ht="30.75" customHeight="1">
      <c r="A13" s="170" t="s">
        <v>48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2"/>
    </row>
    <row r="14" spans="1:12" ht="63" customHeight="1">
      <c r="A14" s="40" t="s">
        <v>18</v>
      </c>
      <c r="B14" s="173" t="s">
        <v>58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7"/>
    </row>
    <row r="15" spans="1:12" ht="51.75" customHeight="1">
      <c r="A15" s="40" t="s">
        <v>23</v>
      </c>
      <c r="B15" s="173" t="s">
        <v>59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5"/>
    </row>
    <row r="16" spans="1:12" ht="21" customHeight="1">
      <c r="A16" s="150" t="s">
        <v>1</v>
      </c>
      <c r="B16" s="207" t="s">
        <v>128</v>
      </c>
      <c r="C16" s="31">
        <v>2019</v>
      </c>
      <c r="D16" s="78">
        <v>95.04</v>
      </c>
      <c r="E16" s="68">
        <v>0</v>
      </c>
      <c r="F16" s="68"/>
      <c r="G16" s="68"/>
      <c r="H16" s="68"/>
      <c r="I16" s="79">
        <v>95.04</v>
      </c>
      <c r="J16" s="68">
        <v>0</v>
      </c>
      <c r="K16" s="27" t="s">
        <v>29</v>
      </c>
      <c r="L16" s="209" t="s">
        <v>36</v>
      </c>
    </row>
    <row r="17" spans="1:12" ht="18.75" customHeight="1">
      <c r="A17" s="151"/>
      <c r="B17" s="208"/>
      <c r="C17" s="31">
        <v>2020</v>
      </c>
      <c r="D17" s="78">
        <v>95.4</v>
      </c>
      <c r="E17" s="68">
        <v>0</v>
      </c>
      <c r="F17" s="68"/>
      <c r="G17" s="68"/>
      <c r="H17" s="68"/>
      <c r="I17" s="79">
        <v>95.4</v>
      </c>
      <c r="J17" s="68">
        <v>0</v>
      </c>
      <c r="K17" s="27" t="s">
        <v>29</v>
      </c>
      <c r="L17" s="210"/>
    </row>
    <row r="18" spans="1:12" ht="40.5" customHeight="1">
      <c r="A18" s="151"/>
      <c r="B18" s="208"/>
      <c r="C18" s="31">
        <v>2021</v>
      </c>
      <c r="D18" s="78">
        <v>95.4</v>
      </c>
      <c r="E18" s="68">
        <v>0</v>
      </c>
      <c r="F18" s="68"/>
      <c r="G18" s="68"/>
      <c r="H18" s="68"/>
      <c r="I18" s="79">
        <v>95.4</v>
      </c>
      <c r="J18" s="68">
        <v>0</v>
      </c>
      <c r="K18" s="27" t="s">
        <v>29</v>
      </c>
      <c r="L18" s="210"/>
    </row>
    <row r="19" spans="1:12" ht="40.5" customHeight="1">
      <c r="A19" s="151"/>
      <c r="B19" s="208"/>
      <c r="C19" s="31">
        <v>2022</v>
      </c>
      <c r="D19" s="78">
        <v>95.4</v>
      </c>
      <c r="E19" s="68">
        <v>0</v>
      </c>
      <c r="F19" s="68"/>
      <c r="G19" s="68"/>
      <c r="H19" s="68"/>
      <c r="I19" s="79">
        <v>95.4</v>
      </c>
      <c r="J19" s="68">
        <v>0</v>
      </c>
      <c r="K19" s="27" t="s">
        <v>29</v>
      </c>
      <c r="L19" s="210"/>
    </row>
    <row r="20" spans="1:12" ht="20.25" customHeight="1">
      <c r="A20" s="150" t="s">
        <v>2</v>
      </c>
      <c r="B20" s="207" t="s">
        <v>38</v>
      </c>
      <c r="C20" s="31">
        <v>2019</v>
      </c>
      <c r="D20" s="78">
        <v>0</v>
      </c>
      <c r="E20" s="68">
        <v>0</v>
      </c>
      <c r="F20" s="68"/>
      <c r="G20" s="68"/>
      <c r="H20" s="68"/>
      <c r="I20" s="68">
        <v>0</v>
      </c>
      <c r="J20" s="68">
        <v>0</v>
      </c>
      <c r="K20" s="27" t="s">
        <v>29</v>
      </c>
      <c r="L20" s="211" t="s">
        <v>37</v>
      </c>
    </row>
    <row r="21" spans="1:12" ht="18" customHeight="1">
      <c r="A21" s="151"/>
      <c r="B21" s="208"/>
      <c r="C21" s="31">
        <v>2020</v>
      </c>
      <c r="D21" s="78">
        <v>0</v>
      </c>
      <c r="E21" s="68">
        <v>0</v>
      </c>
      <c r="F21" s="68"/>
      <c r="G21" s="68"/>
      <c r="H21" s="68"/>
      <c r="I21" s="68">
        <v>0</v>
      </c>
      <c r="J21" s="68">
        <v>0</v>
      </c>
      <c r="K21" s="27" t="s">
        <v>29</v>
      </c>
      <c r="L21" s="212"/>
    </row>
    <row r="22" spans="1:12" ht="48" customHeight="1">
      <c r="A22" s="151"/>
      <c r="B22" s="208"/>
      <c r="C22" s="31">
        <v>2021</v>
      </c>
      <c r="D22" s="78">
        <v>0</v>
      </c>
      <c r="E22" s="68">
        <v>0</v>
      </c>
      <c r="F22" s="68"/>
      <c r="G22" s="68"/>
      <c r="H22" s="68"/>
      <c r="I22" s="79">
        <v>0</v>
      </c>
      <c r="J22" s="79">
        <v>0</v>
      </c>
      <c r="K22" s="27" t="s">
        <v>29</v>
      </c>
      <c r="L22" s="212"/>
    </row>
    <row r="23" spans="1:12" ht="48" customHeight="1">
      <c r="A23" s="151"/>
      <c r="B23" s="208"/>
      <c r="C23" s="31">
        <v>2022</v>
      </c>
      <c r="D23" s="78">
        <v>0</v>
      </c>
      <c r="E23" s="68">
        <v>0</v>
      </c>
      <c r="F23" s="68"/>
      <c r="G23" s="68"/>
      <c r="H23" s="68"/>
      <c r="I23" s="79">
        <v>0</v>
      </c>
      <c r="J23" s="79">
        <v>0</v>
      </c>
      <c r="K23" s="27" t="s">
        <v>29</v>
      </c>
      <c r="L23" s="212"/>
    </row>
    <row r="24" spans="1:12" ht="17.25" customHeight="1">
      <c r="A24" s="150" t="s">
        <v>24</v>
      </c>
      <c r="B24" s="204" t="s">
        <v>129</v>
      </c>
      <c r="C24" s="31">
        <v>2019</v>
      </c>
      <c r="D24" s="78">
        <v>5.76</v>
      </c>
      <c r="E24" s="68">
        <v>0</v>
      </c>
      <c r="F24" s="68"/>
      <c r="G24" s="68"/>
      <c r="H24" s="68"/>
      <c r="I24" s="79">
        <v>5.76</v>
      </c>
      <c r="J24" s="68">
        <v>0</v>
      </c>
      <c r="K24" s="27" t="s">
        <v>29</v>
      </c>
      <c r="L24" s="212"/>
    </row>
    <row r="25" spans="1:12" ht="17.25" customHeight="1">
      <c r="A25" s="151"/>
      <c r="B25" s="205"/>
      <c r="C25" s="31">
        <v>2020</v>
      </c>
      <c r="D25" s="78">
        <v>6</v>
      </c>
      <c r="E25" s="68">
        <v>0</v>
      </c>
      <c r="F25" s="68"/>
      <c r="G25" s="68"/>
      <c r="H25" s="68"/>
      <c r="I25" s="79">
        <v>6</v>
      </c>
      <c r="J25" s="68">
        <v>0</v>
      </c>
      <c r="K25" s="27" t="s">
        <v>29</v>
      </c>
      <c r="L25" s="212"/>
    </row>
    <row r="26" spans="1:12" ht="15.75">
      <c r="A26" s="151"/>
      <c r="B26" s="205"/>
      <c r="C26" s="31">
        <v>2021</v>
      </c>
      <c r="D26" s="78">
        <v>6</v>
      </c>
      <c r="E26" s="68">
        <v>0</v>
      </c>
      <c r="F26" s="68"/>
      <c r="G26" s="68"/>
      <c r="H26" s="68"/>
      <c r="I26" s="79">
        <v>6</v>
      </c>
      <c r="J26" s="68">
        <v>0</v>
      </c>
      <c r="K26" s="27" t="s">
        <v>29</v>
      </c>
      <c r="L26" s="212"/>
    </row>
    <row r="27" spans="1:12" ht="15.75">
      <c r="A27" s="151"/>
      <c r="B27" s="205"/>
      <c r="C27" s="31">
        <v>2022</v>
      </c>
      <c r="D27" s="78">
        <v>6</v>
      </c>
      <c r="E27" s="68">
        <v>0</v>
      </c>
      <c r="F27" s="68"/>
      <c r="G27" s="68"/>
      <c r="H27" s="68"/>
      <c r="I27" s="79">
        <v>6</v>
      </c>
      <c r="J27" s="68">
        <v>0</v>
      </c>
      <c r="K27" s="27" t="s">
        <v>29</v>
      </c>
      <c r="L27" s="212"/>
    </row>
    <row r="28" spans="1:12" ht="18" customHeight="1">
      <c r="A28" s="150" t="s">
        <v>3</v>
      </c>
      <c r="B28" s="216" t="s">
        <v>137</v>
      </c>
      <c r="C28" s="31">
        <v>2019</v>
      </c>
      <c r="D28" s="81">
        <v>0</v>
      </c>
      <c r="E28" s="68">
        <v>0</v>
      </c>
      <c r="F28" s="80"/>
      <c r="G28" s="80"/>
      <c r="H28" s="80"/>
      <c r="I28" s="83">
        <v>0</v>
      </c>
      <c r="J28" s="68">
        <v>0</v>
      </c>
      <c r="K28" s="27" t="s">
        <v>29</v>
      </c>
      <c r="L28" s="209"/>
    </row>
    <row r="29" spans="1:12" ht="111" customHeight="1">
      <c r="A29" s="151"/>
      <c r="B29" s="217"/>
      <c r="C29" s="31">
        <v>2020</v>
      </c>
      <c r="D29" s="81">
        <v>15</v>
      </c>
      <c r="E29" s="69">
        <v>0</v>
      </c>
      <c r="F29" s="82"/>
      <c r="G29" s="82"/>
      <c r="H29" s="82"/>
      <c r="I29" s="83">
        <v>15</v>
      </c>
      <c r="J29" s="68">
        <v>0</v>
      </c>
      <c r="K29" s="61" t="s">
        <v>29</v>
      </c>
      <c r="L29" s="210"/>
    </row>
    <row r="30" spans="1:12" ht="204" customHeight="1" hidden="1">
      <c r="A30" s="219"/>
      <c r="B30" s="218"/>
      <c r="C30" s="123"/>
      <c r="D30" s="81"/>
      <c r="E30" s="124"/>
      <c r="F30" s="125"/>
      <c r="G30" s="125"/>
      <c r="H30" s="125"/>
      <c r="I30" s="81"/>
      <c r="J30" s="124"/>
      <c r="K30" s="126"/>
      <c r="L30" s="215"/>
    </row>
    <row r="31" spans="1:12" ht="65.25" customHeight="1" hidden="1">
      <c r="A31" s="118"/>
      <c r="B31" s="122" t="s">
        <v>138</v>
      </c>
      <c r="C31" s="127"/>
      <c r="D31" s="128"/>
      <c r="E31" s="127"/>
      <c r="F31" s="127"/>
      <c r="G31" s="127"/>
      <c r="H31" s="129"/>
      <c r="I31" s="127"/>
      <c r="J31" s="127"/>
      <c r="K31" s="127"/>
      <c r="L31" s="119"/>
    </row>
    <row r="32" spans="1:12" ht="51.75" customHeight="1">
      <c r="A32" s="131"/>
      <c r="B32" s="120" t="s">
        <v>135</v>
      </c>
      <c r="C32" s="32">
        <v>2021</v>
      </c>
      <c r="D32" s="81">
        <v>15</v>
      </c>
      <c r="E32" s="69">
        <v>0</v>
      </c>
      <c r="F32" s="82"/>
      <c r="G32" s="82"/>
      <c r="H32" s="82"/>
      <c r="I32" s="81">
        <v>15</v>
      </c>
      <c r="J32" s="69">
        <v>0</v>
      </c>
      <c r="K32" s="61" t="s">
        <v>29</v>
      </c>
      <c r="L32" s="133"/>
    </row>
    <row r="33" spans="1:12" ht="51.75" customHeight="1">
      <c r="A33" s="118"/>
      <c r="B33" s="120" t="s">
        <v>135</v>
      </c>
      <c r="C33" s="32">
        <v>2022</v>
      </c>
      <c r="D33" s="81">
        <v>15</v>
      </c>
      <c r="E33" s="69">
        <v>0</v>
      </c>
      <c r="F33" s="82"/>
      <c r="G33" s="82"/>
      <c r="H33" s="82"/>
      <c r="I33" s="81">
        <v>15</v>
      </c>
      <c r="J33" s="69">
        <v>0</v>
      </c>
      <c r="K33" s="61" t="s">
        <v>29</v>
      </c>
      <c r="L33" s="119"/>
    </row>
    <row r="34" spans="1:12" ht="21" customHeight="1">
      <c r="A34" s="150" t="s">
        <v>13</v>
      </c>
      <c r="B34" s="204" t="s">
        <v>39</v>
      </c>
      <c r="C34" s="31">
        <v>2019</v>
      </c>
      <c r="D34" s="78">
        <v>380.16</v>
      </c>
      <c r="E34" s="68">
        <v>0</v>
      </c>
      <c r="F34" s="68"/>
      <c r="G34" s="68"/>
      <c r="H34" s="68"/>
      <c r="I34" s="78">
        <v>380.16</v>
      </c>
      <c r="J34" s="68">
        <v>0</v>
      </c>
      <c r="K34" s="27" t="s">
        <v>29</v>
      </c>
      <c r="L34" s="62"/>
    </row>
    <row r="35" spans="1:12" ht="15" customHeight="1">
      <c r="A35" s="151"/>
      <c r="B35" s="205"/>
      <c r="C35" s="31">
        <v>2020</v>
      </c>
      <c r="D35" s="78">
        <v>381.6</v>
      </c>
      <c r="E35" s="68">
        <v>0</v>
      </c>
      <c r="F35" s="68"/>
      <c r="G35" s="68"/>
      <c r="H35" s="68">
        <v>0</v>
      </c>
      <c r="I35" s="78">
        <v>381.6</v>
      </c>
      <c r="J35" s="68">
        <v>0</v>
      </c>
      <c r="K35" s="27" t="s">
        <v>29</v>
      </c>
      <c r="L35" s="148"/>
    </row>
    <row r="36" spans="1:12" ht="44.25" customHeight="1">
      <c r="A36" s="151"/>
      <c r="B36" s="205"/>
      <c r="C36" s="31">
        <v>2021</v>
      </c>
      <c r="D36" s="78">
        <v>381.6</v>
      </c>
      <c r="E36" s="68">
        <v>0</v>
      </c>
      <c r="F36" s="68"/>
      <c r="G36" s="68"/>
      <c r="H36" s="68"/>
      <c r="I36" s="78">
        <v>381.6</v>
      </c>
      <c r="J36" s="68">
        <v>0</v>
      </c>
      <c r="K36" s="27" t="s">
        <v>29</v>
      </c>
      <c r="L36" s="149"/>
    </row>
    <row r="37" spans="1:12" ht="44.25" customHeight="1">
      <c r="A37" s="151"/>
      <c r="B37" s="205"/>
      <c r="C37" s="31">
        <v>2021</v>
      </c>
      <c r="D37" s="78">
        <v>381.6</v>
      </c>
      <c r="E37" s="68">
        <v>0</v>
      </c>
      <c r="F37" s="68"/>
      <c r="G37" s="68"/>
      <c r="H37" s="68"/>
      <c r="I37" s="78">
        <v>381.6</v>
      </c>
      <c r="J37" s="68">
        <v>0</v>
      </c>
      <c r="K37" s="27" t="s">
        <v>29</v>
      </c>
      <c r="L37" s="149"/>
    </row>
    <row r="38" spans="1:12" ht="44.25" customHeight="1">
      <c r="A38" s="151"/>
      <c r="B38" s="205"/>
      <c r="C38" s="31">
        <v>2022</v>
      </c>
      <c r="D38" s="78">
        <v>381.6</v>
      </c>
      <c r="E38" s="68">
        <v>0</v>
      </c>
      <c r="F38" s="68"/>
      <c r="G38" s="68"/>
      <c r="H38" s="68"/>
      <c r="I38" s="78">
        <v>381.6</v>
      </c>
      <c r="J38" s="68">
        <v>0</v>
      </c>
      <c r="K38" s="27" t="s">
        <v>29</v>
      </c>
      <c r="L38" s="149"/>
    </row>
    <row r="39" spans="1:12" ht="24.75" customHeight="1">
      <c r="A39" s="150" t="s">
        <v>25</v>
      </c>
      <c r="B39" s="204" t="s">
        <v>40</v>
      </c>
      <c r="C39" s="31">
        <v>2019</v>
      </c>
      <c r="D39" s="78">
        <v>0</v>
      </c>
      <c r="E39" s="68">
        <v>0</v>
      </c>
      <c r="F39" s="68"/>
      <c r="G39" s="68"/>
      <c r="H39" s="68"/>
      <c r="I39" s="78">
        <v>0</v>
      </c>
      <c r="J39" s="68">
        <v>0</v>
      </c>
      <c r="K39" s="27" t="s">
        <v>29</v>
      </c>
      <c r="L39" s="113" t="s">
        <v>37</v>
      </c>
    </row>
    <row r="40" spans="1:12" ht="20.25" customHeight="1">
      <c r="A40" s="151"/>
      <c r="B40" s="205"/>
      <c r="C40" s="31">
        <v>2020</v>
      </c>
      <c r="D40" s="78">
        <v>0</v>
      </c>
      <c r="E40" s="68">
        <v>0</v>
      </c>
      <c r="F40" s="68"/>
      <c r="G40" s="68"/>
      <c r="H40" s="68"/>
      <c r="I40" s="78">
        <v>0</v>
      </c>
      <c r="J40" s="68">
        <v>0</v>
      </c>
      <c r="K40" s="27" t="s">
        <v>29</v>
      </c>
      <c r="L40" s="107"/>
    </row>
    <row r="41" spans="1:12" ht="27.75" customHeight="1">
      <c r="A41" s="151"/>
      <c r="B41" s="205"/>
      <c r="C41" s="31">
        <v>2021</v>
      </c>
      <c r="D41" s="78">
        <v>0</v>
      </c>
      <c r="E41" s="68">
        <v>0</v>
      </c>
      <c r="F41" s="68"/>
      <c r="G41" s="68"/>
      <c r="H41" s="68"/>
      <c r="I41" s="78">
        <v>0</v>
      </c>
      <c r="J41" s="68">
        <v>0</v>
      </c>
      <c r="K41" s="27" t="s">
        <v>29</v>
      </c>
      <c r="L41" s="132"/>
    </row>
    <row r="42" spans="1:12" ht="27.75" customHeight="1">
      <c r="A42" s="151"/>
      <c r="B42" s="205"/>
      <c r="C42" s="31">
        <v>2022</v>
      </c>
      <c r="D42" s="78">
        <v>0</v>
      </c>
      <c r="E42" s="68">
        <v>0</v>
      </c>
      <c r="F42" s="68"/>
      <c r="G42" s="68"/>
      <c r="H42" s="68"/>
      <c r="I42" s="78">
        <v>0</v>
      </c>
      <c r="J42" s="68">
        <v>0</v>
      </c>
      <c r="K42" s="27" t="s">
        <v>29</v>
      </c>
      <c r="L42" s="107"/>
    </row>
    <row r="43" spans="1:12" ht="24" customHeight="1">
      <c r="A43" s="150" t="s">
        <v>26</v>
      </c>
      <c r="B43" s="204" t="s">
        <v>41</v>
      </c>
      <c r="C43" s="31">
        <v>2019</v>
      </c>
      <c r="D43" s="78">
        <v>380.16</v>
      </c>
      <c r="E43" s="68">
        <v>0</v>
      </c>
      <c r="F43" s="68"/>
      <c r="G43" s="68"/>
      <c r="H43" s="68"/>
      <c r="I43" s="78">
        <v>380.16</v>
      </c>
      <c r="J43" s="68">
        <v>0</v>
      </c>
      <c r="K43" s="27" t="s">
        <v>29</v>
      </c>
      <c r="L43" s="107"/>
    </row>
    <row r="44" spans="1:12" ht="22.5" customHeight="1">
      <c r="A44" s="151"/>
      <c r="B44" s="205"/>
      <c r="C44" s="31">
        <v>2020</v>
      </c>
      <c r="D44" s="78">
        <v>381.6</v>
      </c>
      <c r="E44" s="68">
        <v>0</v>
      </c>
      <c r="F44" s="68"/>
      <c r="G44" s="68"/>
      <c r="H44" s="68"/>
      <c r="I44" s="78">
        <v>381.6</v>
      </c>
      <c r="J44" s="68">
        <v>0</v>
      </c>
      <c r="K44" s="27" t="s">
        <v>29</v>
      </c>
      <c r="L44" s="111"/>
    </row>
    <row r="45" spans="1:12" ht="24" customHeight="1">
      <c r="A45" s="151"/>
      <c r="B45" s="205"/>
      <c r="C45" s="31">
        <v>2021</v>
      </c>
      <c r="D45" s="78">
        <v>381.6</v>
      </c>
      <c r="E45" s="68">
        <v>0</v>
      </c>
      <c r="F45" s="68"/>
      <c r="G45" s="68"/>
      <c r="H45" s="68"/>
      <c r="I45" s="78">
        <v>381.6</v>
      </c>
      <c r="J45" s="68">
        <v>0</v>
      </c>
      <c r="K45" s="27" t="s">
        <v>29</v>
      </c>
      <c r="L45" s="132"/>
    </row>
    <row r="46" spans="1:12" ht="24" customHeight="1">
      <c r="A46" s="151"/>
      <c r="B46" s="205"/>
      <c r="C46" s="31">
        <v>2022</v>
      </c>
      <c r="D46" s="78">
        <v>381.6</v>
      </c>
      <c r="E46" s="68">
        <v>0</v>
      </c>
      <c r="F46" s="68"/>
      <c r="G46" s="68"/>
      <c r="H46" s="68"/>
      <c r="I46" s="78">
        <v>381.6</v>
      </c>
      <c r="J46" s="68">
        <v>0</v>
      </c>
      <c r="K46" s="27" t="s">
        <v>29</v>
      </c>
      <c r="L46" s="107"/>
    </row>
    <row r="47" spans="1:12" ht="18" customHeight="1">
      <c r="A47" s="206" t="s">
        <v>27</v>
      </c>
      <c r="B47" s="204" t="s">
        <v>42</v>
      </c>
      <c r="C47" s="31">
        <v>2019</v>
      </c>
      <c r="D47" s="78">
        <v>0</v>
      </c>
      <c r="E47" s="68">
        <v>0</v>
      </c>
      <c r="F47" s="68"/>
      <c r="G47" s="68"/>
      <c r="H47" s="68"/>
      <c r="I47" s="78">
        <v>0</v>
      </c>
      <c r="J47" s="68">
        <v>0</v>
      </c>
      <c r="K47" s="27" t="s">
        <v>29</v>
      </c>
      <c r="L47" s="107"/>
    </row>
    <row r="48" spans="1:12" ht="19.5" customHeight="1">
      <c r="A48" s="200"/>
      <c r="B48" s="205"/>
      <c r="C48" s="31">
        <v>2020</v>
      </c>
      <c r="D48" s="78">
        <v>0</v>
      </c>
      <c r="E48" s="68">
        <v>0</v>
      </c>
      <c r="F48" s="68"/>
      <c r="G48" s="68"/>
      <c r="H48" s="84"/>
      <c r="I48" s="78">
        <v>0</v>
      </c>
      <c r="J48" s="68">
        <v>0</v>
      </c>
      <c r="K48" s="27" t="s">
        <v>29</v>
      </c>
      <c r="L48" s="111"/>
    </row>
    <row r="49" spans="1:12" ht="24" customHeight="1">
      <c r="A49" s="200"/>
      <c r="B49" s="205"/>
      <c r="C49" s="31">
        <v>2021</v>
      </c>
      <c r="D49" s="78">
        <v>0</v>
      </c>
      <c r="E49" s="68">
        <v>0</v>
      </c>
      <c r="F49" s="68"/>
      <c r="G49" s="68"/>
      <c r="H49" s="84"/>
      <c r="I49" s="78">
        <v>0</v>
      </c>
      <c r="J49" s="68">
        <v>0</v>
      </c>
      <c r="K49" s="27" t="s">
        <v>29</v>
      </c>
      <c r="L49" s="134"/>
    </row>
    <row r="50" spans="1:12" ht="24" customHeight="1">
      <c r="A50" s="200"/>
      <c r="B50" s="205"/>
      <c r="C50" s="31">
        <v>2022</v>
      </c>
      <c r="D50" s="78">
        <v>0</v>
      </c>
      <c r="E50" s="68">
        <v>0</v>
      </c>
      <c r="F50" s="68"/>
      <c r="G50" s="68"/>
      <c r="H50" s="84"/>
      <c r="I50" s="78">
        <v>0</v>
      </c>
      <c r="J50" s="68">
        <v>0</v>
      </c>
      <c r="K50" s="27" t="s">
        <v>29</v>
      </c>
      <c r="L50" s="107"/>
    </row>
    <row r="51" spans="1:12" ht="20.25" customHeight="1">
      <c r="A51" s="112" t="s">
        <v>14</v>
      </c>
      <c r="B51" s="202" t="s">
        <v>43</v>
      </c>
      <c r="C51" s="31">
        <v>2019</v>
      </c>
      <c r="D51" s="78">
        <v>0</v>
      </c>
      <c r="E51" s="68">
        <v>0</v>
      </c>
      <c r="F51" s="85"/>
      <c r="G51" s="85"/>
      <c r="H51" s="86"/>
      <c r="I51" s="78">
        <v>0</v>
      </c>
      <c r="J51" s="68">
        <v>0</v>
      </c>
      <c r="K51" s="27" t="s">
        <v>29</v>
      </c>
      <c r="L51" s="199"/>
    </row>
    <row r="52" spans="1:12" ht="15.75">
      <c r="A52" s="108"/>
      <c r="B52" s="203"/>
      <c r="C52" s="31">
        <v>2020</v>
      </c>
      <c r="D52" s="78">
        <v>0</v>
      </c>
      <c r="E52" s="68">
        <v>0</v>
      </c>
      <c r="F52" s="85"/>
      <c r="G52" s="85"/>
      <c r="H52" s="86"/>
      <c r="I52" s="78">
        <v>0</v>
      </c>
      <c r="J52" s="68">
        <v>0</v>
      </c>
      <c r="K52" s="27" t="s">
        <v>29</v>
      </c>
      <c r="L52" s="158"/>
    </row>
    <row r="53" spans="1:12" ht="31.5" customHeight="1">
      <c r="A53" s="108"/>
      <c r="B53" s="203"/>
      <c r="C53" s="31">
        <v>2021</v>
      </c>
      <c r="D53" s="78">
        <v>0</v>
      </c>
      <c r="E53" s="68">
        <v>0</v>
      </c>
      <c r="F53" s="85"/>
      <c r="G53" s="85"/>
      <c r="H53" s="86"/>
      <c r="I53" s="78">
        <v>0</v>
      </c>
      <c r="J53" s="68">
        <v>0</v>
      </c>
      <c r="K53" s="27" t="s">
        <v>29</v>
      </c>
      <c r="L53" s="158"/>
    </row>
    <row r="54" spans="1:12" ht="31.5" customHeight="1">
      <c r="A54" s="108"/>
      <c r="B54" s="203"/>
      <c r="C54" s="31">
        <v>2022</v>
      </c>
      <c r="D54" s="78">
        <v>0</v>
      </c>
      <c r="E54" s="68">
        <v>0</v>
      </c>
      <c r="F54" s="85"/>
      <c r="G54" s="85"/>
      <c r="H54" s="86"/>
      <c r="I54" s="78">
        <v>0</v>
      </c>
      <c r="J54" s="68">
        <v>0</v>
      </c>
      <c r="K54" s="27" t="s">
        <v>29</v>
      </c>
      <c r="L54" s="158"/>
    </row>
    <row r="55" spans="1:14" ht="21.75" customHeight="1">
      <c r="A55" s="33"/>
      <c r="B55" s="43" t="s">
        <v>28</v>
      </c>
      <c r="C55" s="44"/>
      <c r="D55" s="87">
        <f>D16+D17+D18+D19+D20+D21+D22+D23+D24+D25+D26+D27+D28+D29+D32+D33+D39+D40+D41+D42+D43+D44+D45+D46+D47+D48+D49+D50+D51+D52+D53+D54</f>
        <v>1974.96</v>
      </c>
      <c r="E55" s="88">
        <v>0</v>
      </c>
      <c r="F55" s="89"/>
      <c r="G55" s="89"/>
      <c r="H55" s="90"/>
      <c r="I55" s="87">
        <f>I16+I17+I18+I19+I20+I21+I22+I23+I24+I25+I26+I27+I28+I29+I32+I33+I39+I40+I41+I42+I43+I44+I45+I46+I47+I48+I49+I50+I51+I52+I53+I54</f>
        <v>1974.96</v>
      </c>
      <c r="J55" s="88">
        <v>0</v>
      </c>
      <c r="K55" s="45"/>
      <c r="L55" s="28"/>
      <c r="N55" s="103"/>
    </row>
    <row r="56" spans="1:12" ht="17.25" customHeight="1">
      <c r="A56" s="200"/>
      <c r="B56" s="53">
        <v>2019</v>
      </c>
      <c r="C56" s="21"/>
      <c r="D56" s="78">
        <f>D16+D20+D24+D28+D43+D47+D51</f>
        <v>480.96000000000004</v>
      </c>
      <c r="E56" s="71">
        <v>0</v>
      </c>
      <c r="F56" s="85"/>
      <c r="G56" s="85"/>
      <c r="H56" s="86"/>
      <c r="I56" s="78">
        <f>I16+I20+I24+I28+I43+I47+I51</f>
        <v>480.96000000000004</v>
      </c>
      <c r="J56" s="71">
        <v>0</v>
      </c>
      <c r="K56" s="27"/>
      <c r="L56" s="158"/>
    </row>
    <row r="57" spans="1:12" ht="19.5" customHeight="1">
      <c r="A57" s="200"/>
      <c r="B57" s="53">
        <v>2020</v>
      </c>
      <c r="C57" s="21"/>
      <c r="D57" s="78">
        <f>D17+D21+D25+D29+D44+D52</f>
        <v>498</v>
      </c>
      <c r="E57" s="71">
        <v>0</v>
      </c>
      <c r="F57" s="85"/>
      <c r="G57" s="85"/>
      <c r="H57" s="86"/>
      <c r="I57" s="78">
        <f>I17+I21+I25+I29+I44+I52</f>
        <v>498</v>
      </c>
      <c r="J57" s="71">
        <v>0</v>
      </c>
      <c r="K57" s="27"/>
      <c r="L57" s="158"/>
    </row>
    <row r="58" spans="1:14" ht="19.5" customHeight="1">
      <c r="A58" s="200"/>
      <c r="B58" s="53">
        <v>2021</v>
      </c>
      <c r="C58" s="21"/>
      <c r="D58" s="78">
        <f>D18+D22+D26+D32+D41+D45+D49+D53</f>
        <v>498</v>
      </c>
      <c r="E58" s="71">
        <v>0</v>
      </c>
      <c r="F58" s="85"/>
      <c r="G58" s="85"/>
      <c r="H58" s="86"/>
      <c r="I58" s="78">
        <f>I18+I22+I26+I32+I45+I48+I53</f>
        <v>498</v>
      </c>
      <c r="J58" s="71">
        <v>0</v>
      </c>
      <c r="K58" s="115"/>
      <c r="L58" s="158"/>
      <c r="N58" s="103"/>
    </row>
    <row r="59" spans="1:14" ht="19.5" customHeight="1">
      <c r="A59" s="201"/>
      <c r="B59" s="53">
        <v>2022</v>
      </c>
      <c r="C59" s="21"/>
      <c r="D59" s="78">
        <f>D19+D23+D27+D33+D42+D46+D50+D54</f>
        <v>498</v>
      </c>
      <c r="E59" s="71">
        <v>0</v>
      </c>
      <c r="F59" s="85"/>
      <c r="G59" s="85"/>
      <c r="H59" s="86"/>
      <c r="I59" s="78">
        <f>I19+I23+I27+I33+I46+I50+I54</f>
        <v>498</v>
      </c>
      <c r="J59" s="71">
        <v>0</v>
      </c>
      <c r="K59" s="115"/>
      <c r="L59" s="159"/>
      <c r="N59" s="103"/>
    </row>
    <row r="60" spans="1:14" ht="71.25" customHeight="1">
      <c r="A60" s="34" t="s">
        <v>30</v>
      </c>
      <c r="B60" s="155" t="s">
        <v>126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7"/>
      <c r="N60" s="103"/>
    </row>
    <row r="61" spans="1:12" ht="27.75" customHeight="1">
      <c r="A61" s="14"/>
      <c r="B61" s="66" t="s">
        <v>31</v>
      </c>
      <c r="C61" s="58"/>
      <c r="D61" s="58"/>
      <c r="E61" s="58"/>
      <c r="F61" s="58"/>
      <c r="G61" s="58"/>
      <c r="H61" s="58"/>
      <c r="I61" s="58"/>
      <c r="J61" s="59"/>
      <c r="K61" s="59"/>
      <c r="L61" s="60"/>
    </row>
    <row r="62" spans="1:12" ht="21" customHeight="1">
      <c r="A62" s="160" t="s">
        <v>120</v>
      </c>
      <c r="B62" s="163" t="s">
        <v>119</v>
      </c>
      <c r="C62" s="63">
        <v>2017</v>
      </c>
      <c r="D62" s="78">
        <v>0</v>
      </c>
      <c r="E62" s="68">
        <v>0</v>
      </c>
      <c r="F62" s="91"/>
      <c r="G62" s="91"/>
      <c r="H62" s="91"/>
      <c r="I62" s="79">
        <v>0</v>
      </c>
      <c r="J62" s="68">
        <v>0</v>
      </c>
      <c r="K62" s="27" t="s">
        <v>29</v>
      </c>
      <c r="L62" s="213" t="s">
        <v>127</v>
      </c>
    </row>
    <row r="63" spans="1:12" ht="18.75" customHeight="1">
      <c r="A63" s="161"/>
      <c r="B63" s="164"/>
      <c r="C63" s="38">
        <v>2018</v>
      </c>
      <c r="D63" s="78">
        <v>0</v>
      </c>
      <c r="E63" s="68">
        <v>0</v>
      </c>
      <c r="F63" s="92"/>
      <c r="G63" s="92"/>
      <c r="H63" s="92"/>
      <c r="I63" s="79">
        <v>0</v>
      </c>
      <c r="J63" s="68">
        <v>0</v>
      </c>
      <c r="K63" s="27" t="s">
        <v>29</v>
      </c>
      <c r="L63" s="213"/>
    </row>
    <row r="64" spans="1:12" ht="17.25" customHeight="1">
      <c r="A64" s="161"/>
      <c r="B64" s="164"/>
      <c r="C64" s="38">
        <v>2019</v>
      </c>
      <c r="D64" s="78">
        <v>0</v>
      </c>
      <c r="E64" s="68">
        <v>0</v>
      </c>
      <c r="F64" s="92"/>
      <c r="G64" s="92"/>
      <c r="H64" s="92"/>
      <c r="I64" s="79">
        <v>0</v>
      </c>
      <c r="J64" s="68">
        <v>0</v>
      </c>
      <c r="K64" s="27" t="s">
        <v>29</v>
      </c>
      <c r="L64" s="213"/>
    </row>
    <row r="65" spans="1:12" ht="18" customHeight="1">
      <c r="A65" s="161"/>
      <c r="B65" s="164"/>
      <c r="C65" s="38">
        <v>2020</v>
      </c>
      <c r="D65" s="78">
        <v>0</v>
      </c>
      <c r="E65" s="68">
        <v>0</v>
      </c>
      <c r="F65" s="92"/>
      <c r="G65" s="92"/>
      <c r="H65" s="92"/>
      <c r="I65" s="79">
        <v>0</v>
      </c>
      <c r="J65" s="68">
        <v>0</v>
      </c>
      <c r="K65" s="27" t="s">
        <v>29</v>
      </c>
      <c r="L65" s="213"/>
    </row>
    <row r="66" spans="1:12" ht="24" customHeight="1">
      <c r="A66" s="161"/>
      <c r="B66" s="164"/>
      <c r="C66" s="38">
        <v>2021</v>
      </c>
      <c r="D66" s="78">
        <v>0</v>
      </c>
      <c r="E66" s="68">
        <v>0</v>
      </c>
      <c r="F66" s="92"/>
      <c r="G66" s="92"/>
      <c r="H66" s="92"/>
      <c r="I66" s="79">
        <v>0</v>
      </c>
      <c r="J66" s="68">
        <v>0</v>
      </c>
      <c r="K66" s="27" t="s">
        <v>29</v>
      </c>
      <c r="L66" s="213"/>
    </row>
    <row r="67" spans="1:12" ht="24" customHeight="1">
      <c r="A67" s="162"/>
      <c r="B67" s="165"/>
      <c r="C67" s="38">
        <v>2022</v>
      </c>
      <c r="D67" s="78">
        <v>0</v>
      </c>
      <c r="E67" s="68">
        <v>0</v>
      </c>
      <c r="F67" s="92"/>
      <c r="G67" s="92"/>
      <c r="H67" s="92"/>
      <c r="I67" s="79">
        <v>0</v>
      </c>
      <c r="J67" s="68">
        <v>0</v>
      </c>
      <c r="K67" s="27" t="s">
        <v>29</v>
      </c>
      <c r="L67" s="213"/>
    </row>
    <row r="68" spans="1:12" ht="20.25" customHeight="1">
      <c r="A68" s="160" t="s">
        <v>121</v>
      </c>
      <c r="B68" s="163" t="s">
        <v>130</v>
      </c>
      <c r="C68" s="38">
        <v>2017</v>
      </c>
      <c r="D68" s="78">
        <v>0</v>
      </c>
      <c r="E68" s="68">
        <v>0</v>
      </c>
      <c r="F68" s="91"/>
      <c r="G68" s="91"/>
      <c r="H68" s="91"/>
      <c r="I68" s="79">
        <v>0</v>
      </c>
      <c r="J68" s="68">
        <v>0</v>
      </c>
      <c r="K68" s="27" t="s">
        <v>29</v>
      </c>
      <c r="L68" s="213"/>
    </row>
    <row r="69" spans="1:12" ht="18.75" customHeight="1">
      <c r="A69" s="161"/>
      <c r="B69" s="164"/>
      <c r="C69" s="38">
        <v>2018</v>
      </c>
      <c r="D69" s="78">
        <v>0</v>
      </c>
      <c r="E69" s="68">
        <v>0</v>
      </c>
      <c r="F69" s="93"/>
      <c r="G69" s="93"/>
      <c r="H69" s="93"/>
      <c r="I69" s="79">
        <v>0</v>
      </c>
      <c r="J69" s="68">
        <v>0</v>
      </c>
      <c r="K69" s="27" t="s">
        <v>29</v>
      </c>
      <c r="L69" s="213"/>
    </row>
    <row r="70" spans="1:12" ht="19.5" customHeight="1">
      <c r="A70" s="161"/>
      <c r="B70" s="164"/>
      <c r="C70" s="38">
        <v>2019</v>
      </c>
      <c r="D70" s="78">
        <v>0</v>
      </c>
      <c r="E70" s="68">
        <v>0</v>
      </c>
      <c r="F70" s="93"/>
      <c r="G70" s="93"/>
      <c r="H70" s="93"/>
      <c r="I70" s="79">
        <v>0</v>
      </c>
      <c r="J70" s="68">
        <v>0</v>
      </c>
      <c r="K70" s="27" t="s">
        <v>29</v>
      </c>
      <c r="L70" s="213"/>
    </row>
    <row r="71" spans="1:12" ht="15.75" customHeight="1">
      <c r="A71" s="161"/>
      <c r="B71" s="164"/>
      <c r="C71" s="38">
        <v>2020</v>
      </c>
      <c r="D71" s="78">
        <v>0</v>
      </c>
      <c r="E71" s="68">
        <v>0</v>
      </c>
      <c r="F71" s="93"/>
      <c r="G71" s="93"/>
      <c r="H71" s="93"/>
      <c r="I71" s="79">
        <v>0</v>
      </c>
      <c r="J71" s="68">
        <v>0</v>
      </c>
      <c r="K71" s="27" t="s">
        <v>29</v>
      </c>
      <c r="L71" s="213"/>
    </row>
    <row r="72" spans="1:12" ht="24" customHeight="1">
      <c r="A72" s="161"/>
      <c r="B72" s="164"/>
      <c r="C72" s="38">
        <v>2021</v>
      </c>
      <c r="D72" s="78">
        <v>0</v>
      </c>
      <c r="E72" s="68">
        <v>0</v>
      </c>
      <c r="F72" s="93"/>
      <c r="G72" s="93"/>
      <c r="H72" s="93"/>
      <c r="I72" s="79">
        <v>0</v>
      </c>
      <c r="J72" s="68">
        <v>0</v>
      </c>
      <c r="K72" s="27" t="s">
        <v>29</v>
      </c>
      <c r="L72" s="213"/>
    </row>
    <row r="73" spans="1:12" ht="24" customHeight="1">
      <c r="A73" s="162"/>
      <c r="B73" s="165"/>
      <c r="C73" s="38">
        <v>2022</v>
      </c>
      <c r="D73" s="78">
        <v>0</v>
      </c>
      <c r="E73" s="68">
        <v>0</v>
      </c>
      <c r="F73" s="93"/>
      <c r="G73" s="93"/>
      <c r="H73" s="93"/>
      <c r="I73" s="79">
        <v>0</v>
      </c>
      <c r="J73" s="68">
        <v>0</v>
      </c>
      <c r="K73" s="27" t="s">
        <v>29</v>
      </c>
      <c r="L73" s="213"/>
    </row>
    <row r="74" spans="1:12" ht="15" customHeight="1">
      <c r="A74" s="160" t="s">
        <v>122</v>
      </c>
      <c r="B74" s="163" t="s">
        <v>131</v>
      </c>
      <c r="C74" s="38">
        <v>2017</v>
      </c>
      <c r="D74" s="78">
        <v>0</v>
      </c>
      <c r="E74" s="68">
        <v>0</v>
      </c>
      <c r="F74" s="93"/>
      <c r="G74" s="93"/>
      <c r="H74" s="93"/>
      <c r="I74" s="79">
        <v>0</v>
      </c>
      <c r="J74" s="68">
        <v>0</v>
      </c>
      <c r="K74" s="27" t="s">
        <v>29</v>
      </c>
      <c r="L74" s="213"/>
    </row>
    <row r="75" spans="1:12" ht="15" customHeight="1">
      <c r="A75" s="161"/>
      <c r="B75" s="164"/>
      <c r="C75" s="38">
        <v>2018</v>
      </c>
      <c r="D75" s="78">
        <v>0</v>
      </c>
      <c r="E75" s="68">
        <v>0</v>
      </c>
      <c r="F75" s="93"/>
      <c r="G75" s="93"/>
      <c r="H75" s="93"/>
      <c r="I75" s="79">
        <v>0</v>
      </c>
      <c r="J75" s="68">
        <v>0</v>
      </c>
      <c r="K75" s="27" t="s">
        <v>29</v>
      </c>
      <c r="L75" s="213"/>
    </row>
    <row r="76" spans="1:12" ht="15" customHeight="1">
      <c r="A76" s="161"/>
      <c r="B76" s="164"/>
      <c r="C76" s="38">
        <v>2019</v>
      </c>
      <c r="D76" s="78">
        <v>0</v>
      </c>
      <c r="E76" s="68">
        <v>0</v>
      </c>
      <c r="F76" s="93"/>
      <c r="G76" s="93"/>
      <c r="H76" s="93"/>
      <c r="I76" s="79">
        <v>0</v>
      </c>
      <c r="J76" s="68">
        <v>0</v>
      </c>
      <c r="K76" s="27" t="s">
        <v>29</v>
      </c>
      <c r="L76" s="213"/>
    </row>
    <row r="77" spans="1:12" ht="15" customHeight="1">
      <c r="A77" s="161"/>
      <c r="B77" s="164"/>
      <c r="C77" s="38">
        <v>2020</v>
      </c>
      <c r="D77" s="78">
        <v>0</v>
      </c>
      <c r="E77" s="68">
        <v>0</v>
      </c>
      <c r="F77" s="93"/>
      <c r="G77" s="93"/>
      <c r="H77" s="93"/>
      <c r="I77" s="79">
        <v>0</v>
      </c>
      <c r="J77" s="68">
        <v>0</v>
      </c>
      <c r="K77" s="27" t="s">
        <v>29</v>
      </c>
      <c r="L77" s="213"/>
    </row>
    <row r="78" spans="1:12" ht="15.75" customHeight="1">
      <c r="A78" s="161"/>
      <c r="B78" s="164"/>
      <c r="C78" s="38">
        <v>2021</v>
      </c>
      <c r="D78" s="78">
        <v>0</v>
      </c>
      <c r="E78" s="68">
        <v>0</v>
      </c>
      <c r="F78" s="93"/>
      <c r="G78" s="93"/>
      <c r="H78" s="93"/>
      <c r="I78" s="79">
        <v>0</v>
      </c>
      <c r="J78" s="68">
        <v>0</v>
      </c>
      <c r="K78" s="27" t="s">
        <v>29</v>
      </c>
      <c r="L78" s="213"/>
    </row>
    <row r="79" spans="1:12" ht="15.75" customHeight="1">
      <c r="A79" s="162"/>
      <c r="B79" s="165"/>
      <c r="C79" s="38">
        <v>2022</v>
      </c>
      <c r="D79" s="78">
        <v>0</v>
      </c>
      <c r="E79" s="68">
        <v>0</v>
      </c>
      <c r="F79" s="93"/>
      <c r="G79" s="93"/>
      <c r="H79" s="93"/>
      <c r="I79" s="79">
        <v>0</v>
      </c>
      <c r="J79" s="68">
        <v>0</v>
      </c>
      <c r="K79" s="27" t="s">
        <v>29</v>
      </c>
      <c r="L79" s="213"/>
    </row>
    <row r="80" spans="1:12" ht="15" customHeight="1">
      <c r="A80" s="160" t="s">
        <v>123</v>
      </c>
      <c r="B80" s="152" t="s">
        <v>132</v>
      </c>
      <c r="C80" s="38">
        <v>2017</v>
      </c>
      <c r="D80" s="78">
        <v>0</v>
      </c>
      <c r="E80" s="68">
        <v>0</v>
      </c>
      <c r="F80" s="93"/>
      <c r="G80" s="93"/>
      <c r="H80" s="93"/>
      <c r="I80" s="79">
        <v>0</v>
      </c>
      <c r="J80" s="68">
        <v>0</v>
      </c>
      <c r="K80" s="27" t="s">
        <v>29</v>
      </c>
      <c r="L80" s="213"/>
    </row>
    <row r="81" spans="1:12" ht="15" customHeight="1">
      <c r="A81" s="161"/>
      <c r="B81" s="153"/>
      <c r="C81" s="38">
        <v>2018</v>
      </c>
      <c r="D81" s="78">
        <v>0</v>
      </c>
      <c r="E81" s="68">
        <v>0</v>
      </c>
      <c r="F81" s="93"/>
      <c r="G81" s="93"/>
      <c r="H81" s="93"/>
      <c r="I81" s="79">
        <v>0</v>
      </c>
      <c r="J81" s="68">
        <v>0</v>
      </c>
      <c r="K81" s="27" t="s">
        <v>29</v>
      </c>
      <c r="L81" s="213"/>
    </row>
    <row r="82" spans="1:12" ht="15" customHeight="1">
      <c r="A82" s="161"/>
      <c r="B82" s="153"/>
      <c r="C82" s="38">
        <v>2019</v>
      </c>
      <c r="D82" s="78">
        <v>0</v>
      </c>
      <c r="E82" s="68">
        <v>0</v>
      </c>
      <c r="F82" s="93"/>
      <c r="G82" s="93"/>
      <c r="H82" s="93"/>
      <c r="I82" s="79">
        <v>0</v>
      </c>
      <c r="J82" s="68">
        <v>0</v>
      </c>
      <c r="K82" s="27" t="s">
        <v>29</v>
      </c>
      <c r="L82" s="213"/>
    </row>
    <row r="83" spans="1:12" ht="15" customHeight="1">
      <c r="A83" s="161"/>
      <c r="B83" s="153"/>
      <c r="C83" s="38">
        <v>2020</v>
      </c>
      <c r="D83" s="78">
        <v>0</v>
      </c>
      <c r="E83" s="68">
        <v>0</v>
      </c>
      <c r="F83" s="93"/>
      <c r="G83" s="93"/>
      <c r="H83" s="93"/>
      <c r="I83" s="79">
        <v>0</v>
      </c>
      <c r="J83" s="68">
        <v>0</v>
      </c>
      <c r="K83" s="27" t="s">
        <v>29</v>
      </c>
      <c r="L83" s="213"/>
    </row>
    <row r="84" spans="1:12" ht="18" customHeight="1">
      <c r="A84" s="161"/>
      <c r="B84" s="153"/>
      <c r="C84" s="38">
        <v>2021</v>
      </c>
      <c r="D84" s="78">
        <v>0</v>
      </c>
      <c r="E84" s="68">
        <v>0</v>
      </c>
      <c r="F84" s="93"/>
      <c r="G84" s="93"/>
      <c r="H84" s="93"/>
      <c r="I84" s="79">
        <v>0</v>
      </c>
      <c r="J84" s="68">
        <v>0</v>
      </c>
      <c r="K84" s="27" t="s">
        <v>29</v>
      </c>
      <c r="L84" s="213"/>
    </row>
    <row r="85" spans="1:12" ht="18" customHeight="1">
      <c r="A85" s="162"/>
      <c r="B85" s="154"/>
      <c r="C85" s="38">
        <v>2022</v>
      </c>
      <c r="D85" s="78">
        <v>0</v>
      </c>
      <c r="E85" s="68">
        <v>0</v>
      </c>
      <c r="F85" s="93"/>
      <c r="G85" s="93"/>
      <c r="H85" s="93"/>
      <c r="I85" s="79">
        <v>0</v>
      </c>
      <c r="J85" s="68">
        <v>0</v>
      </c>
      <c r="K85" s="27" t="s">
        <v>29</v>
      </c>
      <c r="L85" s="213"/>
    </row>
    <row r="86" spans="1:12" s="12" customFormat="1" ht="15" customHeight="1">
      <c r="A86" s="145" t="s">
        <v>124</v>
      </c>
      <c r="B86" s="142" t="s">
        <v>133</v>
      </c>
      <c r="C86" s="38">
        <v>2017</v>
      </c>
      <c r="D86" s="78">
        <v>0</v>
      </c>
      <c r="E86" s="68">
        <v>0</v>
      </c>
      <c r="F86" s="93"/>
      <c r="G86" s="93"/>
      <c r="H86" s="93"/>
      <c r="I86" s="79">
        <v>0</v>
      </c>
      <c r="J86" s="68">
        <v>0</v>
      </c>
      <c r="K86" s="27" t="s">
        <v>29</v>
      </c>
      <c r="L86" s="213"/>
    </row>
    <row r="87" spans="1:12" s="12" customFormat="1" ht="17.25" customHeight="1">
      <c r="A87" s="146"/>
      <c r="B87" s="143"/>
      <c r="C87" s="37">
        <v>2018</v>
      </c>
      <c r="D87" s="78">
        <v>0</v>
      </c>
      <c r="E87" s="68">
        <v>0</v>
      </c>
      <c r="F87" s="94"/>
      <c r="G87" s="94"/>
      <c r="H87" s="94"/>
      <c r="I87" s="79">
        <v>0</v>
      </c>
      <c r="J87" s="68">
        <v>0</v>
      </c>
      <c r="K87" s="27" t="s">
        <v>29</v>
      </c>
      <c r="L87" s="213"/>
    </row>
    <row r="88" spans="1:12" s="12" customFormat="1" ht="17.25" customHeight="1">
      <c r="A88" s="146"/>
      <c r="B88" s="143"/>
      <c r="C88" s="37">
        <v>2019</v>
      </c>
      <c r="D88" s="78">
        <v>0</v>
      </c>
      <c r="E88" s="68">
        <v>0</v>
      </c>
      <c r="F88" s="94"/>
      <c r="G88" s="94"/>
      <c r="H88" s="94"/>
      <c r="I88" s="79">
        <v>0</v>
      </c>
      <c r="J88" s="68">
        <v>0</v>
      </c>
      <c r="K88" s="27" t="s">
        <v>29</v>
      </c>
      <c r="L88" s="213"/>
    </row>
    <row r="89" spans="1:12" s="12" customFormat="1" ht="17.25" customHeight="1">
      <c r="A89" s="146"/>
      <c r="B89" s="143"/>
      <c r="C89" s="37">
        <v>2020</v>
      </c>
      <c r="D89" s="78">
        <v>0</v>
      </c>
      <c r="E89" s="68">
        <v>0</v>
      </c>
      <c r="F89" s="94"/>
      <c r="G89" s="94"/>
      <c r="H89" s="94"/>
      <c r="I89" s="79">
        <v>0</v>
      </c>
      <c r="J89" s="68">
        <v>0</v>
      </c>
      <c r="K89" s="27" t="s">
        <v>29</v>
      </c>
      <c r="L89" s="213"/>
    </row>
    <row r="90" spans="1:12" s="12" customFormat="1" ht="17.25" customHeight="1">
      <c r="A90" s="146"/>
      <c r="B90" s="143"/>
      <c r="C90" s="37">
        <v>2021</v>
      </c>
      <c r="D90" s="78">
        <v>0</v>
      </c>
      <c r="E90" s="68">
        <v>0</v>
      </c>
      <c r="F90" s="94"/>
      <c r="G90" s="94"/>
      <c r="H90" s="94"/>
      <c r="I90" s="79">
        <v>0</v>
      </c>
      <c r="J90" s="68">
        <v>0</v>
      </c>
      <c r="K90" s="27" t="s">
        <v>29</v>
      </c>
      <c r="L90" s="213"/>
    </row>
    <row r="91" spans="1:12" s="12" customFormat="1" ht="17.25" customHeight="1">
      <c r="A91" s="147"/>
      <c r="B91" s="144"/>
      <c r="C91" s="37">
        <v>2022</v>
      </c>
      <c r="D91" s="78">
        <v>0</v>
      </c>
      <c r="E91" s="68">
        <v>0</v>
      </c>
      <c r="F91" s="94"/>
      <c r="G91" s="94"/>
      <c r="H91" s="94"/>
      <c r="I91" s="79">
        <v>0</v>
      </c>
      <c r="J91" s="68">
        <v>0</v>
      </c>
      <c r="K91" s="27" t="s">
        <v>29</v>
      </c>
      <c r="L91" s="214"/>
    </row>
    <row r="92" spans="1:12" s="12" customFormat="1" ht="17.25" customHeight="1">
      <c r="A92" s="145" t="s">
        <v>125</v>
      </c>
      <c r="B92" s="142" t="s">
        <v>136</v>
      </c>
      <c r="C92" s="38">
        <v>2017</v>
      </c>
      <c r="D92" s="78">
        <v>0</v>
      </c>
      <c r="E92" s="68">
        <v>0</v>
      </c>
      <c r="F92" s="94"/>
      <c r="G92" s="94"/>
      <c r="H92" s="94"/>
      <c r="I92" s="79">
        <v>0</v>
      </c>
      <c r="J92" s="68">
        <v>0</v>
      </c>
      <c r="K92" s="27" t="s">
        <v>29</v>
      </c>
      <c r="L92" s="199"/>
    </row>
    <row r="93" spans="1:12" s="12" customFormat="1" ht="17.25" customHeight="1">
      <c r="A93" s="146"/>
      <c r="B93" s="143"/>
      <c r="C93" s="37">
        <v>2018</v>
      </c>
      <c r="D93" s="78">
        <v>0</v>
      </c>
      <c r="E93" s="68">
        <v>0</v>
      </c>
      <c r="F93" s="94"/>
      <c r="G93" s="94"/>
      <c r="H93" s="94"/>
      <c r="I93" s="79">
        <v>0</v>
      </c>
      <c r="J93" s="68">
        <v>0</v>
      </c>
      <c r="K93" s="27" t="s">
        <v>29</v>
      </c>
      <c r="L93" s="158"/>
    </row>
    <row r="94" spans="1:12" s="12" customFormat="1" ht="15.75">
      <c r="A94" s="146"/>
      <c r="B94" s="143"/>
      <c r="C94" s="37">
        <v>2019</v>
      </c>
      <c r="D94" s="78">
        <v>0</v>
      </c>
      <c r="E94" s="68">
        <v>0</v>
      </c>
      <c r="F94" s="94"/>
      <c r="G94" s="94"/>
      <c r="H94" s="94"/>
      <c r="I94" s="79">
        <v>0</v>
      </c>
      <c r="J94" s="68">
        <v>0</v>
      </c>
      <c r="K94" s="27" t="s">
        <v>29</v>
      </c>
      <c r="L94" s="158"/>
    </row>
    <row r="95" spans="1:12" s="12" customFormat="1" ht="15.75">
      <c r="A95" s="146"/>
      <c r="B95" s="143"/>
      <c r="C95" s="37">
        <v>2020</v>
      </c>
      <c r="D95" s="78">
        <v>0</v>
      </c>
      <c r="E95" s="68">
        <v>0</v>
      </c>
      <c r="F95" s="94"/>
      <c r="G95" s="94"/>
      <c r="H95" s="94"/>
      <c r="I95" s="79">
        <v>0</v>
      </c>
      <c r="J95" s="68">
        <v>0</v>
      </c>
      <c r="K95" s="27" t="s">
        <v>29</v>
      </c>
      <c r="L95" s="158"/>
    </row>
    <row r="96" spans="1:12" s="12" customFormat="1" ht="18.75" customHeight="1">
      <c r="A96" s="146"/>
      <c r="B96" s="143"/>
      <c r="C96" s="37">
        <v>2021</v>
      </c>
      <c r="D96" s="78">
        <v>0</v>
      </c>
      <c r="E96" s="68">
        <v>0</v>
      </c>
      <c r="F96" s="94"/>
      <c r="G96" s="94"/>
      <c r="H96" s="94"/>
      <c r="I96" s="79">
        <v>0</v>
      </c>
      <c r="J96" s="68">
        <v>0</v>
      </c>
      <c r="K96" s="27" t="s">
        <v>29</v>
      </c>
      <c r="L96" s="158"/>
    </row>
    <row r="97" spans="1:12" s="12" customFormat="1" ht="18.75" customHeight="1">
      <c r="A97" s="147"/>
      <c r="B97" s="144"/>
      <c r="C97" s="37">
        <v>2022</v>
      </c>
      <c r="D97" s="78">
        <v>0</v>
      </c>
      <c r="E97" s="68">
        <v>0</v>
      </c>
      <c r="F97" s="94"/>
      <c r="G97" s="94"/>
      <c r="H97" s="94"/>
      <c r="I97" s="79">
        <v>0</v>
      </c>
      <c r="J97" s="68">
        <v>0</v>
      </c>
      <c r="K97" s="27" t="s">
        <v>29</v>
      </c>
      <c r="L97" s="158"/>
    </row>
    <row r="98" spans="1:12" s="12" customFormat="1" ht="21" customHeight="1">
      <c r="A98" s="29"/>
      <c r="B98" s="46" t="s">
        <v>32</v>
      </c>
      <c r="C98" s="44"/>
      <c r="D98" s="87">
        <f>D62+D63+D64+D65+D67+D68+D69+D70+D71+D73+D74+D75+D76+D77+D79+D80+D81+D82+D83+D85+D87+D89+D91+D92+D93+D94+D95+D97</f>
        <v>0</v>
      </c>
      <c r="E98" s="70">
        <v>0</v>
      </c>
      <c r="F98" s="95"/>
      <c r="G98" s="95"/>
      <c r="H98" s="95"/>
      <c r="I98" s="87">
        <f>I62+I63+I64+I65+I67+I68+I69+I70+I71+I73+I74+I75+I76+I77+I79+I80+I81+I82+I83+I85+I87+I89+I91+I92+I93+I94+I95+I97</f>
        <v>0</v>
      </c>
      <c r="J98" s="96">
        <v>0</v>
      </c>
      <c r="K98" s="47"/>
      <c r="L98" s="36"/>
    </row>
    <row r="99" spans="1:12" s="12" customFormat="1" ht="16.5" customHeight="1">
      <c r="A99" s="104"/>
      <c r="B99" s="67">
        <v>2017</v>
      </c>
      <c r="C99" s="15"/>
      <c r="D99" s="72">
        <f>D62+D68+D74+D80+D86+D92</f>
        <v>0</v>
      </c>
      <c r="E99" s="71">
        <v>0</v>
      </c>
      <c r="F99" s="94"/>
      <c r="G99" s="94"/>
      <c r="H99" s="94"/>
      <c r="I99" s="72">
        <f>I62+I68+I74+I80+I86+I92</f>
        <v>0</v>
      </c>
      <c r="J99" s="71">
        <v>0</v>
      </c>
      <c r="K99" s="16"/>
      <c r="L99" s="36"/>
    </row>
    <row r="100" spans="1:12" s="12" customFormat="1" ht="15" customHeight="1">
      <c r="A100" s="105"/>
      <c r="B100" s="67">
        <v>2018</v>
      </c>
      <c r="C100" s="15"/>
      <c r="D100" s="72">
        <f>D63+D69+D75+D81+D93</f>
        <v>0</v>
      </c>
      <c r="E100" s="71">
        <v>0</v>
      </c>
      <c r="F100" s="94"/>
      <c r="G100" s="94"/>
      <c r="H100" s="94"/>
      <c r="I100" s="72">
        <f>I63+I69+I75+I81+I93</f>
        <v>0</v>
      </c>
      <c r="J100" s="71">
        <v>0</v>
      </c>
      <c r="K100" s="193"/>
      <c r="L100" s="36"/>
    </row>
    <row r="101" spans="1:12" s="12" customFormat="1" ht="15" customHeight="1">
      <c r="A101" s="105"/>
      <c r="B101" s="67">
        <v>2019</v>
      </c>
      <c r="C101" s="15"/>
      <c r="D101" s="78">
        <f>D70+D76+D82+D88+D94</f>
        <v>0</v>
      </c>
      <c r="E101" s="71">
        <v>0</v>
      </c>
      <c r="F101" s="94"/>
      <c r="G101" s="94"/>
      <c r="H101" s="94"/>
      <c r="I101" s="78">
        <f>I70+I76+I82+I88+I94</f>
        <v>0</v>
      </c>
      <c r="J101" s="71">
        <v>0</v>
      </c>
      <c r="K101" s="194"/>
      <c r="L101" s="36"/>
    </row>
    <row r="102" spans="1:12" s="12" customFormat="1" ht="15" customHeight="1">
      <c r="A102" s="105"/>
      <c r="B102" s="101">
        <v>2020</v>
      </c>
      <c r="C102" s="15"/>
      <c r="D102" s="78">
        <f>D65+D71+D77+D83+D89+D95</f>
        <v>0</v>
      </c>
      <c r="E102" s="71">
        <v>0</v>
      </c>
      <c r="F102" s="94"/>
      <c r="G102" s="94"/>
      <c r="H102" s="94"/>
      <c r="I102" s="78">
        <f>I65+I71+I77+I83+I89+I95</f>
        <v>0</v>
      </c>
      <c r="J102" s="71">
        <v>0</v>
      </c>
      <c r="K102" s="194"/>
      <c r="L102" s="36"/>
    </row>
    <row r="103" spans="1:12" s="12" customFormat="1" ht="14.25" customHeight="1">
      <c r="A103" s="130"/>
      <c r="B103" s="101">
        <v>2021</v>
      </c>
      <c r="C103" s="15"/>
      <c r="D103" s="78">
        <f>D66+D72+D78+D84+D90+D96</f>
        <v>0</v>
      </c>
      <c r="E103" s="71">
        <v>0</v>
      </c>
      <c r="F103" s="94"/>
      <c r="G103" s="94"/>
      <c r="H103" s="94"/>
      <c r="I103" s="78">
        <f>I66+I72+I78+I84+I90+I96</f>
        <v>0</v>
      </c>
      <c r="J103" s="71">
        <v>0</v>
      </c>
      <c r="K103" s="194"/>
      <c r="L103" s="36"/>
    </row>
    <row r="104" spans="1:12" s="12" customFormat="1" ht="14.25" customHeight="1">
      <c r="A104" s="106"/>
      <c r="B104" s="67">
        <v>2022</v>
      </c>
      <c r="C104" s="15"/>
      <c r="D104" s="78">
        <f>D67+D73+D79+D85+D91+D97</f>
        <v>0</v>
      </c>
      <c r="E104" s="71">
        <v>0</v>
      </c>
      <c r="F104" s="94"/>
      <c r="G104" s="94"/>
      <c r="H104" s="94"/>
      <c r="I104" s="78">
        <f>I67+I73+I79+I85+I91+I97</f>
        <v>0</v>
      </c>
      <c r="J104" s="71">
        <v>0</v>
      </c>
      <c r="K104" s="195"/>
      <c r="L104" s="36"/>
    </row>
    <row r="105" spans="1:12" s="12" customFormat="1" ht="69.75" customHeight="1">
      <c r="A105" s="35" t="s">
        <v>33</v>
      </c>
      <c r="B105" s="178" t="s">
        <v>60</v>
      </c>
      <c r="C105" s="179"/>
      <c r="D105" s="179"/>
      <c r="E105" s="179"/>
      <c r="F105" s="179"/>
      <c r="G105" s="179"/>
      <c r="H105" s="179"/>
      <c r="I105" s="179"/>
      <c r="J105" s="179"/>
      <c r="K105" s="180"/>
      <c r="L105" s="36"/>
    </row>
    <row r="106" spans="1:12" s="12" customFormat="1" ht="24" customHeight="1">
      <c r="A106" s="29"/>
      <c r="B106" s="57" t="s">
        <v>31</v>
      </c>
      <c r="C106" s="196"/>
      <c r="D106" s="197"/>
      <c r="E106" s="197"/>
      <c r="F106" s="197"/>
      <c r="G106" s="197"/>
      <c r="H106" s="197"/>
      <c r="I106" s="197"/>
      <c r="J106" s="197"/>
      <c r="K106" s="198"/>
      <c r="L106" s="158" t="s">
        <v>127</v>
      </c>
    </row>
    <row r="107" spans="1:12" s="12" customFormat="1" ht="21" customHeight="1">
      <c r="A107" s="140" t="s">
        <v>10</v>
      </c>
      <c r="B107" s="142" t="s">
        <v>61</v>
      </c>
      <c r="C107" s="37">
        <v>2019</v>
      </c>
      <c r="D107" s="72">
        <v>0</v>
      </c>
      <c r="E107" s="68">
        <v>0</v>
      </c>
      <c r="F107" s="94"/>
      <c r="G107" s="94"/>
      <c r="H107" s="94"/>
      <c r="I107" s="74">
        <v>0</v>
      </c>
      <c r="J107" s="68">
        <v>0</v>
      </c>
      <c r="K107" s="27" t="s">
        <v>29</v>
      </c>
      <c r="L107" s="158"/>
    </row>
    <row r="108" spans="1:12" s="12" customFormat="1" ht="17.25" customHeight="1">
      <c r="A108" s="140"/>
      <c r="B108" s="143"/>
      <c r="C108" s="37">
        <v>2020</v>
      </c>
      <c r="D108" s="109">
        <v>0</v>
      </c>
      <c r="E108" s="68">
        <v>0</v>
      </c>
      <c r="F108" s="94"/>
      <c r="G108" s="94"/>
      <c r="H108" s="94"/>
      <c r="I108" s="74">
        <v>0</v>
      </c>
      <c r="J108" s="68">
        <v>0</v>
      </c>
      <c r="K108" s="27" t="s">
        <v>29</v>
      </c>
      <c r="L108" s="158"/>
    </row>
    <row r="109" spans="1:12" s="12" customFormat="1" ht="28.5" customHeight="1">
      <c r="A109" s="140"/>
      <c r="B109" s="143"/>
      <c r="C109" s="37">
        <v>2021</v>
      </c>
      <c r="D109" s="72">
        <v>0</v>
      </c>
      <c r="E109" s="68">
        <v>0</v>
      </c>
      <c r="F109" s="94"/>
      <c r="G109" s="94"/>
      <c r="H109" s="94"/>
      <c r="I109" s="74">
        <v>0</v>
      </c>
      <c r="J109" s="68">
        <v>0</v>
      </c>
      <c r="K109" s="27" t="s">
        <v>29</v>
      </c>
      <c r="L109" s="158"/>
    </row>
    <row r="110" spans="1:12" s="12" customFormat="1" ht="28.5" customHeight="1">
      <c r="A110" s="140"/>
      <c r="B110" s="143"/>
      <c r="C110" s="37">
        <v>2022</v>
      </c>
      <c r="D110" s="72">
        <v>0</v>
      </c>
      <c r="E110" s="68">
        <v>0</v>
      </c>
      <c r="F110" s="94"/>
      <c r="G110" s="94"/>
      <c r="H110" s="94"/>
      <c r="I110" s="74">
        <v>0</v>
      </c>
      <c r="J110" s="68">
        <v>0</v>
      </c>
      <c r="K110" s="27" t="s">
        <v>29</v>
      </c>
      <c r="L110" s="158"/>
    </row>
    <row r="111" spans="1:12" s="12" customFormat="1" ht="18.75" customHeight="1">
      <c r="A111" s="140" t="s">
        <v>15</v>
      </c>
      <c r="B111" s="142" t="s">
        <v>49</v>
      </c>
      <c r="C111" s="37">
        <v>2019</v>
      </c>
      <c r="D111" s="72">
        <v>0</v>
      </c>
      <c r="E111" s="68">
        <v>0</v>
      </c>
      <c r="F111" s="94"/>
      <c r="G111" s="94"/>
      <c r="H111" s="94"/>
      <c r="I111" s="74">
        <v>0</v>
      </c>
      <c r="J111" s="68">
        <v>0</v>
      </c>
      <c r="K111" s="27" t="s">
        <v>29</v>
      </c>
      <c r="L111" s="158"/>
    </row>
    <row r="112" spans="1:12" s="12" customFormat="1" ht="16.5" customHeight="1">
      <c r="A112" s="140"/>
      <c r="B112" s="143"/>
      <c r="C112" s="37">
        <v>2020</v>
      </c>
      <c r="D112" s="72">
        <v>0</v>
      </c>
      <c r="E112" s="68">
        <v>0</v>
      </c>
      <c r="F112" s="94"/>
      <c r="G112" s="94"/>
      <c r="H112" s="94"/>
      <c r="I112" s="74">
        <v>0</v>
      </c>
      <c r="J112" s="68">
        <v>0</v>
      </c>
      <c r="K112" s="27" t="s">
        <v>29</v>
      </c>
      <c r="L112" s="158"/>
    </row>
    <row r="113" spans="1:12" s="12" customFormat="1" ht="15" customHeight="1">
      <c r="A113" s="140"/>
      <c r="B113" s="143"/>
      <c r="C113" s="37">
        <v>2021</v>
      </c>
      <c r="D113" s="72">
        <v>0</v>
      </c>
      <c r="E113" s="68">
        <v>0</v>
      </c>
      <c r="F113" s="94"/>
      <c r="G113" s="94"/>
      <c r="H113" s="94"/>
      <c r="I113" s="74">
        <v>0</v>
      </c>
      <c r="J113" s="68">
        <v>0</v>
      </c>
      <c r="K113" s="27" t="s">
        <v>29</v>
      </c>
      <c r="L113" s="158"/>
    </row>
    <row r="114" spans="1:12" s="12" customFormat="1" ht="15" customHeight="1">
      <c r="A114" s="140"/>
      <c r="B114" s="143"/>
      <c r="C114" s="37">
        <v>2022</v>
      </c>
      <c r="D114" s="72">
        <v>0</v>
      </c>
      <c r="E114" s="68">
        <v>0</v>
      </c>
      <c r="F114" s="94"/>
      <c r="G114" s="94"/>
      <c r="H114" s="94"/>
      <c r="I114" s="74">
        <v>0</v>
      </c>
      <c r="J114" s="68">
        <v>0</v>
      </c>
      <c r="K114" s="27" t="s">
        <v>29</v>
      </c>
      <c r="L114" s="158"/>
    </row>
    <row r="115" spans="1:12" s="12" customFormat="1" ht="17.25" customHeight="1">
      <c r="A115" s="140" t="s">
        <v>16</v>
      </c>
      <c r="B115" s="141" t="s">
        <v>50</v>
      </c>
      <c r="C115" s="37">
        <v>2017</v>
      </c>
      <c r="D115" s="72">
        <v>0</v>
      </c>
      <c r="E115" s="68">
        <v>0</v>
      </c>
      <c r="F115" s="94"/>
      <c r="G115" s="94"/>
      <c r="H115" s="94"/>
      <c r="I115" s="74">
        <v>0</v>
      </c>
      <c r="J115" s="68">
        <v>0</v>
      </c>
      <c r="K115" s="27" t="s">
        <v>29</v>
      </c>
      <c r="L115" s="158"/>
    </row>
    <row r="116" spans="1:12" s="12" customFormat="1" ht="17.25" customHeight="1">
      <c r="A116" s="140"/>
      <c r="B116" s="141"/>
      <c r="C116" s="37">
        <v>2018</v>
      </c>
      <c r="D116" s="72">
        <v>0</v>
      </c>
      <c r="E116" s="68">
        <v>0</v>
      </c>
      <c r="F116" s="94"/>
      <c r="G116" s="94"/>
      <c r="H116" s="94"/>
      <c r="I116" s="74">
        <v>0</v>
      </c>
      <c r="J116" s="68">
        <v>0</v>
      </c>
      <c r="K116" s="27" t="s">
        <v>29</v>
      </c>
      <c r="L116" s="158"/>
    </row>
    <row r="117" spans="1:12" s="12" customFormat="1" ht="18" customHeight="1">
      <c r="A117" s="140"/>
      <c r="B117" s="141"/>
      <c r="C117" s="37">
        <v>2019</v>
      </c>
      <c r="D117" s="72">
        <v>0</v>
      </c>
      <c r="E117" s="68">
        <v>0</v>
      </c>
      <c r="F117" s="94"/>
      <c r="G117" s="94"/>
      <c r="H117" s="94"/>
      <c r="I117" s="74">
        <v>0</v>
      </c>
      <c r="J117" s="68">
        <v>0</v>
      </c>
      <c r="K117" s="27" t="s">
        <v>29</v>
      </c>
      <c r="L117" s="158"/>
    </row>
    <row r="118" spans="1:12" s="12" customFormat="1" ht="18" customHeight="1">
      <c r="A118" s="140"/>
      <c r="B118" s="141"/>
      <c r="C118" s="37">
        <v>2020</v>
      </c>
      <c r="D118" s="72">
        <v>0</v>
      </c>
      <c r="E118" s="68">
        <v>0</v>
      </c>
      <c r="F118" s="94"/>
      <c r="G118" s="94"/>
      <c r="H118" s="94"/>
      <c r="I118" s="74">
        <v>0</v>
      </c>
      <c r="J118" s="68">
        <v>0</v>
      </c>
      <c r="K118" s="27" t="s">
        <v>29</v>
      </c>
      <c r="L118" s="158"/>
    </row>
    <row r="119" spans="1:12" s="12" customFormat="1" ht="17.25" customHeight="1">
      <c r="A119" s="140"/>
      <c r="B119" s="141"/>
      <c r="C119" s="37">
        <v>2021</v>
      </c>
      <c r="D119" s="72">
        <v>0</v>
      </c>
      <c r="E119" s="68">
        <v>0</v>
      </c>
      <c r="F119" s="94"/>
      <c r="G119" s="94"/>
      <c r="H119" s="94"/>
      <c r="I119" s="74">
        <v>0</v>
      </c>
      <c r="J119" s="68">
        <v>0</v>
      </c>
      <c r="K119" s="27" t="s">
        <v>29</v>
      </c>
      <c r="L119" s="158"/>
    </row>
    <row r="120" spans="1:12" s="12" customFormat="1" ht="17.25" customHeight="1">
      <c r="A120" s="140"/>
      <c r="B120" s="141"/>
      <c r="C120" s="37">
        <v>2022</v>
      </c>
      <c r="D120" s="72">
        <v>0</v>
      </c>
      <c r="E120" s="68">
        <v>0</v>
      </c>
      <c r="F120" s="94"/>
      <c r="G120" s="94"/>
      <c r="H120" s="94"/>
      <c r="I120" s="74">
        <v>0</v>
      </c>
      <c r="J120" s="68">
        <v>0</v>
      </c>
      <c r="K120" s="27" t="s">
        <v>29</v>
      </c>
      <c r="L120" s="158"/>
    </row>
    <row r="121" spans="1:12" s="12" customFormat="1" ht="21" customHeight="1">
      <c r="A121" s="140" t="s">
        <v>17</v>
      </c>
      <c r="B121" s="141" t="s">
        <v>51</v>
      </c>
      <c r="C121" s="37">
        <v>2017</v>
      </c>
      <c r="D121" s="72">
        <v>0</v>
      </c>
      <c r="E121" s="68">
        <v>0</v>
      </c>
      <c r="F121" s="94"/>
      <c r="G121" s="94"/>
      <c r="H121" s="94"/>
      <c r="I121" s="74">
        <v>0</v>
      </c>
      <c r="J121" s="68">
        <v>0</v>
      </c>
      <c r="K121" s="27" t="s">
        <v>29</v>
      </c>
      <c r="L121" s="158"/>
    </row>
    <row r="122" spans="1:12" s="12" customFormat="1" ht="13.5" customHeight="1">
      <c r="A122" s="140"/>
      <c r="B122" s="141"/>
      <c r="C122" s="37">
        <v>2018</v>
      </c>
      <c r="D122" s="72">
        <v>0</v>
      </c>
      <c r="E122" s="68">
        <v>0</v>
      </c>
      <c r="F122" s="94"/>
      <c r="G122" s="94"/>
      <c r="H122" s="94"/>
      <c r="I122" s="74">
        <v>0</v>
      </c>
      <c r="J122" s="68">
        <v>0</v>
      </c>
      <c r="K122" s="27" t="s">
        <v>29</v>
      </c>
      <c r="L122" s="158"/>
    </row>
    <row r="123" spans="1:12" s="12" customFormat="1" ht="15" customHeight="1">
      <c r="A123" s="140"/>
      <c r="B123" s="141"/>
      <c r="C123" s="37">
        <v>2019</v>
      </c>
      <c r="D123" s="72">
        <v>0</v>
      </c>
      <c r="E123" s="68">
        <v>0</v>
      </c>
      <c r="F123" s="94"/>
      <c r="G123" s="94"/>
      <c r="H123" s="94"/>
      <c r="I123" s="74">
        <v>0</v>
      </c>
      <c r="J123" s="68">
        <v>0</v>
      </c>
      <c r="K123" s="27" t="s">
        <v>29</v>
      </c>
      <c r="L123" s="158"/>
    </row>
    <row r="124" spans="1:12" s="12" customFormat="1" ht="15" customHeight="1">
      <c r="A124" s="140"/>
      <c r="B124" s="141"/>
      <c r="C124" s="37">
        <v>2020</v>
      </c>
      <c r="D124" s="72">
        <v>0</v>
      </c>
      <c r="E124" s="68">
        <v>0</v>
      </c>
      <c r="F124" s="94"/>
      <c r="G124" s="94"/>
      <c r="H124" s="94"/>
      <c r="I124" s="74">
        <v>0</v>
      </c>
      <c r="J124" s="68">
        <v>0</v>
      </c>
      <c r="K124" s="27" t="s">
        <v>29</v>
      </c>
      <c r="L124" s="158"/>
    </row>
    <row r="125" spans="1:12" s="12" customFormat="1" ht="15.75">
      <c r="A125" s="140"/>
      <c r="B125" s="141"/>
      <c r="C125" s="37">
        <v>2021</v>
      </c>
      <c r="D125" s="72">
        <v>0</v>
      </c>
      <c r="E125" s="68">
        <v>0</v>
      </c>
      <c r="F125" s="94"/>
      <c r="G125" s="94"/>
      <c r="H125" s="94"/>
      <c r="I125" s="74">
        <v>0</v>
      </c>
      <c r="J125" s="68">
        <v>0</v>
      </c>
      <c r="K125" s="27" t="s">
        <v>29</v>
      </c>
      <c r="L125" s="158"/>
    </row>
    <row r="126" spans="1:12" s="12" customFormat="1" ht="15.75">
      <c r="A126" s="140"/>
      <c r="B126" s="141"/>
      <c r="C126" s="37">
        <v>2022</v>
      </c>
      <c r="D126" s="72">
        <v>0</v>
      </c>
      <c r="E126" s="68">
        <v>0</v>
      </c>
      <c r="F126" s="94"/>
      <c r="G126" s="94"/>
      <c r="H126" s="94"/>
      <c r="I126" s="74">
        <v>0</v>
      </c>
      <c r="J126" s="68">
        <v>0</v>
      </c>
      <c r="K126" s="27" t="s">
        <v>29</v>
      </c>
      <c r="L126" s="158"/>
    </row>
    <row r="127" spans="1:12" s="12" customFormat="1" ht="15.75">
      <c r="A127" s="145" t="s">
        <v>87</v>
      </c>
      <c r="B127" s="141" t="s">
        <v>52</v>
      </c>
      <c r="C127" s="37">
        <v>2017</v>
      </c>
      <c r="D127" s="72">
        <v>0</v>
      </c>
      <c r="E127" s="68">
        <v>0</v>
      </c>
      <c r="F127" s="94"/>
      <c r="G127" s="94"/>
      <c r="H127" s="94"/>
      <c r="I127" s="74">
        <v>0</v>
      </c>
      <c r="J127" s="68">
        <v>0</v>
      </c>
      <c r="K127" s="27" t="s">
        <v>29</v>
      </c>
      <c r="L127" s="158"/>
    </row>
    <row r="128" spans="1:12" s="12" customFormat="1" ht="15.75">
      <c r="A128" s="146"/>
      <c r="B128" s="141"/>
      <c r="C128" s="37">
        <v>2018</v>
      </c>
      <c r="D128" s="72">
        <v>0</v>
      </c>
      <c r="E128" s="68">
        <v>0</v>
      </c>
      <c r="F128" s="94"/>
      <c r="G128" s="94"/>
      <c r="H128" s="94"/>
      <c r="I128" s="74">
        <v>0</v>
      </c>
      <c r="J128" s="68">
        <v>0</v>
      </c>
      <c r="K128" s="27" t="s">
        <v>29</v>
      </c>
      <c r="L128" s="158"/>
    </row>
    <row r="129" spans="1:12" s="12" customFormat="1" ht="15.75">
      <c r="A129" s="146"/>
      <c r="B129" s="141"/>
      <c r="C129" s="37">
        <v>2019</v>
      </c>
      <c r="D129" s="72">
        <v>0</v>
      </c>
      <c r="E129" s="68">
        <v>0</v>
      </c>
      <c r="F129" s="94"/>
      <c r="G129" s="94"/>
      <c r="H129" s="94"/>
      <c r="I129" s="74">
        <v>0</v>
      </c>
      <c r="J129" s="68">
        <v>0</v>
      </c>
      <c r="K129" s="27" t="s">
        <v>29</v>
      </c>
      <c r="L129" s="158"/>
    </row>
    <row r="130" spans="1:12" s="12" customFormat="1" ht="15.75">
      <c r="A130" s="146"/>
      <c r="B130" s="141"/>
      <c r="C130" s="37">
        <v>2020</v>
      </c>
      <c r="D130" s="72">
        <v>0</v>
      </c>
      <c r="E130" s="68">
        <v>0</v>
      </c>
      <c r="F130" s="94"/>
      <c r="G130" s="94"/>
      <c r="H130" s="94"/>
      <c r="I130" s="74">
        <v>0</v>
      </c>
      <c r="J130" s="68">
        <v>0</v>
      </c>
      <c r="K130" s="27" t="s">
        <v>29</v>
      </c>
      <c r="L130" s="158"/>
    </row>
    <row r="131" spans="1:12" s="12" customFormat="1" ht="15.75">
      <c r="A131" s="146"/>
      <c r="B131" s="141"/>
      <c r="C131" s="37">
        <v>2021</v>
      </c>
      <c r="D131" s="72">
        <v>0</v>
      </c>
      <c r="E131" s="68">
        <v>0</v>
      </c>
      <c r="F131" s="94"/>
      <c r="G131" s="94"/>
      <c r="H131" s="94"/>
      <c r="I131" s="74">
        <v>0</v>
      </c>
      <c r="J131" s="68">
        <v>0</v>
      </c>
      <c r="K131" s="27" t="s">
        <v>29</v>
      </c>
      <c r="L131" s="158"/>
    </row>
    <row r="132" spans="1:12" s="12" customFormat="1" ht="15.75">
      <c r="A132" s="147"/>
      <c r="B132" s="141"/>
      <c r="C132" s="37">
        <v>2022</v>
      </c>
      <c r="D132" s="72">
        <v>0</v>
      </c>
      <c r="E132" s="68">
        <v>0</v>
      </c>
      <c r="F132" s="94"/>
      <c r="G132" s="94"/>
      <c r="H132" s="94"/>
      <c r="I132" s="74">
        <v>0</v>
      </c>
      <c r="J132" s="68">
        <v>0</v>
      </c>
      <c r="K132" s="27" t="s">
        <v>29</v>
      </c>
      <c r="L132" s="158"/>
    </row>
    <row r="133" spans="1:12" s="12" customFormat="1" ht="15.75">
      <c r="A133" s="145" t="s">
        <v>88</v>
      </c>
      <c r="B133" s="141" t="s">
        <v>62</v>
      </c>
      <c r="C133" s="37">
        <v>2017</v>
      </c>
      <c r="D133" s="72">
        <v>0</v>
      </c>
      <c r="E133" s="68">
        <v>0</v>
      </c>
      <c r="F133" s="94"/>
      <c r="G133" s="94"/>
      <c r="H133" s="94"/>
      <c r="I133" s="74">
        <v>0</v>
      </c>
      <c r="J133" s="68">
        <v>0</v>
      </c>
      <c r="K133" s="27" t="s">
        <v>29</v>
      </c>
      <c r="L133" s="158"/>
    </row>
    <row r="134" spans="1:12" s="12" customFormat="1" ht="15.75">
      <c r="A134" s="146"/>
      <c r="B134" s="141"/>
      <c r="C134" s="37">
        <v>2018</v>
      </c>
      <c r="D134" s="72">
        <v>0</v>
      </c>
      <c r="E134" s="68">
        <v>0</v>
      </c>
      <c r="F134" s="94"/>
      <c r="G134" s="94"/>
      <c r="H134" s="94"/>
      <c r="I134" s="74">
        <v>0</v>
      </c>
      <c r="J134" s="68">
        <v>0</v>
      </c>
      <c r="K134" s="27" t="s">
        <v>29</v>
      </c>
      <c r="L134" s="158"/>
    </row>
    <row r="135" spans="1:12" s="12" customFormat="1" ht="15.75">
      <c r="A135" s="146"/>
      <c r="B135" s="141"/>
      <c r="C135" s="37">
        <v>2019</v>
      </c>
      <c r="D135" s="72">
        <v>0</v>
      </c>
      <c r="E135" s="68">
        <v>0</v>
      </c>
      <c r="F135" s="94"/>
      <c r="G135" s="94"/>
      <c r="H135" s="94"/>
      <c r="I135" s="74">
        <v>0</v>
      </c>
      <c r="J135" s="68">
        <v>0</v>
      </c>
      <c r="K135" s="27" t="s">
        <v>29</v>
      </c>
      <c r="L135" s="158"/>
    </row>
    <row r="136" spans="1:12" s="12" customFormat="1" ht="15.75">
      <c r="A136" s="146"/>
      <c r="B136" s="141"/>
      <c r="C136" s="37">
        <v>2020</v>
      </c>
      <c r="D136" s="72">
        <v>0</v>
      </c>
      <c r="E136" s="68">
        <v>0</v>
      </c>
      <c r="F136" s="94"/>
      <c r="G136" s="94"/>
      <c r="H136" s="94"/>
      <c r="I136" s="74">
        <v>0</v>
      </c>
      <c r="J136" s="68">
        <v>0</v>
      </c>
      <c r="K136" s="27" t="s">
        <v>29</v>
      </c>
      <c r="L136" s="158"/>
    </row>
    <row r="137" spans="1:12" s="12" customFormat="1" ht="15.75">
      <c r="A137" s="146"/>
      <c r="B137" s="141"/>
      <c r="C137" s="37">
        <v>2021</v>
      </c>
      <c r="D137" s="72">
        <v>0</v>
      </c>
      <c r="E137" s="68">
        <v>0</v>
      </c>
      <c r="F137" s="94"/>
      <c r="G137" s="94"/>
      <c r="H137" s="94"/>
      <c r="I137" s="74">
        <v>0</v>
      </c>
      <c r="J137" s="68">
        <v>0</v>
      </c>
      <c r="K137" s="27" t="s">
        <v>29</v>
      </c>
      <c r="L137" s="158"/>
    </row>
    <row r="138" spans="1:12" s="12" customFormat="1" ht="15.75">
      <c r="A138" s="147"/>
      <c r="B138" s="141"/>
      <c r="C138" s="37">
        <v>2022</v>
      </c>
      <c r="D138" s="72">
        <v>0</v>
      </c>
      <c r="E138" s="68">
        <v>0</v>
      </c>
      <c r="F138" s="94"/>
      <c r="G138" s="94"/>
      <c r="H138" s="94"/>
      <c r="I138" s="74">
        <v>0</v>
      </c>
      <c r="J138" s="68">
        <v>0</v>
      </c>
      <c r="K138" s="27" t="s">
        <v>29</v>
      </c>
      <c r="L138" s="158"/>
    </row>
    <row r="139" spans="1:12" s="12" customFormat="1" ht="15.75">
      <c r="A139" s="145" t="s">
        <v>89</v>
      </c>
      <c r="B139" s="141" t="s">
        <v>54</v>
      </c>
      <c r="C139" s="37">
        <v>2017</v>
      </c>
      <c r="D139" s="72">
        <v>0</v>
      </c>
      <c r="E139" s="68">
        <v>0</v>
      </c>
      <c r="F139" s="94"/>
      <c r="G139" s="94"/>
      <c r="H139" s="94"/>
      <c r="I139" s="74">
        <v>0</v>
      </c>
      <c r="J139" s="68">
        <v>0</v>
      </c>
      <c r="K139" s="27" t="s">
        <v>29</v>
      </c>
      <c r="L139" s="158"/>
    </row>
    <row r="140" spans="1:12" s="12" customFormat="1" ht="15.75">
      <c r="A140" s="146"/>
      <c r="B140" s="141"/>
      <c r="C140" s="37">
        <v>2018</v>
      </c>
      <c r="D140" s="72">
        <v>0</v>
      </c>
      <c r="E140" s="68">
        <v>0</v>
      </c>
      <c r="F140" s="94"/>
      <c r="G140" s="94"/>
      <c r="H140" s="94"/>
      <c r="I140" s="74">
        <v>0</v>
      </c>
      <c r="J140" s="68">
        <v>0</v>
      </c>
      <c r="K140" s="27" t="s">
        <v>29</v>
      </c>
      <c r="L140" s="158"/>
    </row>
    <row r="141" spans="1:12" s="12" customFormat="1" ht="15.75">
      <c r="A141" s="146"/>
      <c r="B141" s="141"/>
      <c r="C141" s="37">
        <v>2019</v>
      </c>
      <c r="D141" s="72">
        <v>0</v>
      </c>
      <c r="E141" s="68">
        <v>0</v>
      </c>
      <c r="F141" s="94"/>
      <c r="G141" s="94"/>
      <c r="H141" s="94"/>
      <c r="I141" s="74">
        <v>0</v>
      </c>
      <c r="J141" s="68">
        <v>0</v>
      </c>
      <c r="K141" s="27" t="s">
        <v>29</v>
      </c>
      <c r="L141" s="158"/>
    </row>
    <row r="142" spans="1:12" s="12" customFormat="1" ht="15.75">
      <c r="A142" s="146"/>
      <c r="B142" s="141"/>
      <c r="C142" s="37">
        <v>2020</v>
      </c>
      <c r="D142" s="72">
        <v>0</v>
      </c>
      <c r="E142" s="68">
        <v>0</v>
      </c>
      <c r="F142" s="94"/>
      <c r="G142" s="94"/>
      <c r="H142" s="94"/>
      <c r="I142" s="74">
        <v>0</v>
      </c>
      <c r="J142" s="68">
        <v>0</v>
      </c>
      <c r="K142" s="27" t="s">
        <v>29</v>
      </c>
      <c r="L142" s="158"/>
    </row>
    <row r="143" spans="1:12" s="12" customFormat="1" ht="47.25" customHeight="1">
      <c r="A143" s="146"/>
      <c r="B143" s="141"/>
      <c r="C143" s="37">
        <v>2021</v>
      </c>
      <c r="D143" s="72">
        <v>0</v>
      </c>
      <c r="E143" s="68">
        <v>0</v>
      </c>
      <c r="F143" s="94"/>
      <c r="G143" s="94"/>
      <c r="H143" s="94"/>
      <c r="I143" s="74">
        <v>0</v>
      </c>
      <c r="J143" s="68">
        <v>0</v>
      </c>
      <c r="K143" s="27" t="s">
        <v>29</v>
      </c>
      <c r="L143" s="158"/>
    </row>
    <row r="144" spans="1:12" s="12" customFormat="1" ht="47.25" customHeight="1">
      <c r="A144" s="147"/>
      <c r="B144" s="141"/>
      <c r="C144" s="37">
        <v>2022</v>
      </c>
      <c r="D144" s="72">
        <v>0</v>
      </c>
      <c r="E144" s="68">
        <v>0</v>
      </c>
      <c r="F144" s="94"/>
      <c r="G144" s="94"/>
      <c r="H144" s="94"/>
      <c r="I144" s="74">
        <v>0</v>
      </c>
      <c r="J144" s="68">
        <v>0</v>
      </c>
      <c r="K144" s="27" t="s">
        <v>29</v>
      </c>
      <c r="L144" s="158"/>
    </row>
    <row r="145" spans="1:12" s="12" customFormat="1" ht="15.75">
      <c r="A145" s="145" t="s">
        <v>90</v>
      </c>
      <c r="B145" s="142" t="s">
        <v>53</v>
      </c>
      <c r="C145" s="37">
        <v>2017</v>
      </c>
      <c r="D145" s="72">
        <v>0</v>
      </c>
      <c r="E145" s="68">
        <v>0</v>
      </c>
      <c r="F145" s="94"/>
      <c r="G145" s="94"/>
      <c r="H145" s="94"/>
      <c r="I145" s="74">
        <v>0</v>
      </c>
      <c r="J145" s="68">
        <v>0</v>
      </c>
      <c r="K145" s="27" t="s">
        <v>29</v>
      </c>
      <c r="L145" s="158"/>
    </row>
    <row r="146" spans="1:12" s="12" customFormat="1" ht="15.75">
      <c r="A146" s="146"/>
      <c r="B146" s="143"/>
      <c r="C146" s="37">
        <v>2018</v>
      </c>
      <c r="D146" s="72">
        <v>0</v>
      </c>
      <c r="E146" s="68">
        <v>0</v>
      </c>
      <c r="F146" s="94"/>
      <c r="G146" s="94"/>
      <c r="H146" s="94"/>
      <c r="I146" s="74">
        <v>0</v>
      </c>
      <c r="J146" s="68">
        <v>0</v>
      </c>
      <c r="K146" s="27" t="s">
        <v>29</v>
      </c>
      <c r="L146" s="158"/>
    </row>
    <row r="147" spans="1:12" s="12" customFormat="1" ht="15.75">
      <c r="A147" s="146"/>
      <c r="B147" s="143"/>
      <c r="C147" s="37">
        <v>2019</v>
      </c>
      <c r="D147" s="72">
        <v>0</v>
      </c>
      <c r="E147" s="68">
        <v>0</v>
      </c>
      <c r="F147" s="94"/>
      <c r="G147" s="94"/>
      <c r="H147" s="94"/>
      <c r="I147" s="74">
        <v>0</v>
      </c>
      <c r="J147" s="68">
        <v>0</v>
      </c>
      <c r="K147" s="27" t="s">
        <v>29</v>
      </c>
      <c r="L147" s="158"/>
    </row>
    <row r="148" spans="1:12" s="12" customFormat="1" ht="15.75">
      <c r="A148" s="146"/>
      <c r="B148" s="143"/>
      <c r="C148" s="37">
        <v>2020</v>
      </c>
      <c r="D148" s="72">
        <v>0</v>
      </c>
      <c r="E148" s="68">
        <v>0</v>
      </c>
      <c r="F148" s="94"/>
      <c r="G148" s="94"/>
      <c r="H148" s="94"/>
      <c r="I148" s="74">
        <v>0</v>
      </c>
      <c r="J148" s="68">
        <v>0</v>
      </c>
      <c r="K148" s="27" t="s">
        <v>29</v>
      </c>
      <c r="L148" s="158" t="s">
        <v>127</v>
      </c>
    </row>
    <row r="149" spans="1:12" s="12" customFormat="1" ht="15.75">
      <c r="A149" s="146"/>
      <c r="B149" s="143"/>
      <c r="C149" s="37">
        <v>2021</v>
      </c>
      <c r="D149" s="72">
        <v>0</v>
      </c>
      <c r="E149" s="68">
        <v>0</v>
      </c>
      <c r="F149" s="94"/>
      <c r="G149" s="94"/>
      <c r="H149" s="94"/>
      <c r="I149" s="74">
        <v>0</v>
      </c>
      <c r="J149" s="68">
        <v>0</v>
      </c>
      <c r="K149" s="27" t="s">
        <v>29</v>
      </c>
      <c r="L149" s="158"/>
    </row>
    <row r="150" spans="1:12" s="12" customFormat="1" ht="15.75">
      <c r="A150" s="147"/>
      <c r="B150" s="144"/>
      <c r="C150" s="37">
        <v>2022</v>
      </c>
      <c r="D150" s="72">
        <v>0</v>
      </c>
      <c r="E150" s="68">
        <v>0</v>
      </c>
      <c r="F150" s="94"/>
      <c r="G150" s="94"/>
      <c r="H150" s="94"/>
      <c r="I150" s="74">
        <v>0</v>
      </c>
      <c r="J150" s="68">
        <v>0</v>
      </c>
      <c r="K150" s="27" t="s">
        <v>29</v>
      </c>
      <c r="L150" s="158"/>
    </row>
    <row r="151" spans="1:12" s="12" customFormat="1" ht="15.75">
      <c r="A151" s="145" t="s">
        <v>91</v>
      </c>
      <c r="B151" s="142" t="s">
        <v>55</v>
      </c>
      <c r="C151" s="37">
        <v>2017</v>
      </c>
      <c r="D151" s="72">
        <v>0</v>
      </c>
      <c r="E151" s="68">
        <v>0</v>
      </c>
      <c r="F151" s="94"/>
      <c r="G151" s="94"/>
      <c r="H151" s="94"/>
      <c r="I151" s="74">
        <v>0</v>
      </c>
      <c r="J151" s="68">
        <v>0</v>
      </c>
      <c r="K151" s="27" t="s">
        <v>29</v>
      </c>
      <c r="L151" s="158"/>
    </row>
    <row r="152" spans="1:12" s="12" customFormat="1" ht="15.75">
      <c r="A152" s="146"/>
      <c r="B152" s="143"/>
      <c r="C152" s="37">
        <v>2018</v>
      </c>
      <c r="D152" s="72">
        <v>0</v>
      </c>
      <c r="E152" s="68">
        <v>0</v>
      </c>
      <c r="F152" s="94"/>
      <c r="G152" s="94"/>
      <c r="H152" s="94"/>
      <c r="I152" s="74">
        <v>0</v>
      </c>
      <c r="J152" s="68">
        <v>0</v>
      </c>
      <c r="K152" s="27" t="s">
        <v>29</v>
      </c>
      <c r="L152" s="158"/>
    </row>
    <row r="153" spans="1:12" s="12" customFormat="1" ht="15.75">
      <c r="A153" s="146"/>
      <c r="B153" s="143"/>
      <c r="C153" s="37">
        <v>2019</v>
      </c>
      <c r="D153" s="72">
        <v>0</v>
      </c>
      <c r="E153" s="68">
        <v>0</v>
      </c>
      <c r="F153" s="94"/>
      <c r="G153" s="94"/>
      <c r="H153" s="94"/>
      <c r="I153" s="74">
        <v>0</v>
      </c>
      <c r="J153" s="68">
        <v>0</v>
      </c>
      <c r="K153" s="27" t="s">
        <v>29</v>
      </c>
      <c r="L153" s="158"/>
    </row>
    <row r="154" spans="1:12" s="12" customFormat="1" ht="15.75">
      <c r="A154" s="146"/>
      <c r="B154" s="143"/>
      <c r="C154" s="37">
        <v>2020</v>
      </c>
      <c r="D154" s="72">
        <v>5.1</v>
      </c>
      <c r="E154" s="68">
        <v>0</v>
      </c>
      <c r="F154" s="94"/>
      <c r="G154" s="94"/>
      <c r="H154" s="94"/>
      <c r="I154" s="74">
        <v>5.1</v>
      </c>
      <c r="J154" s="68">
        <v>0</v>
      </c>
      <c r="K154" s="27" t="s">
        <v>29</v>
      </c>
      <c r="L154" s="158"/>
    </row>
    <row r="155" spans="1:12" s="12" customFormat="1" ht="14.25" customHeight="1">
      <c r="A155" s="146"/>
      <c r="B155" s="143"/>
      <c r="C155" s="37">
        <v>2021</v>
      </c>
      <c r="D155" s="72">
        <v>5.1</v>
      </c>
      <c r="E155" s="68">
        <v>0</v>
      </c>
      <c r="F155" s="94"/>
      <c r="G155" s="94"/>
      <c r="H155" s="94"/>
      <c r="I155" s="74">
        <v>5.1</v>
      </c>
      <c r="J155" s="68">
        <v>0</v>
      </c>
      <c r="K155" s="27" t="s">
        <v>29</v>
      </c>
      <c r="L155" s="158"/>
    </row>
    <row r="156" spans="1:12" s="12" customFormat="1" ht="14.25" customHeight="1">
      <c r="A156" s="147"/>
      <c r="B156" s="144"/>
      <c r="C156" s="37">
        <v>2022</v>
      </c>
      <c r="D156" s="72">
        <v>5.1</v>
      </c>
      <c r="E156" s="68">
        <v>0</v>
      </c>
      <c r="F156" s="94"/>
      <c r="G156" s="94"/>
      <c r="H156" s="94"/>
      <c r="I156" s="74">
        <v>5.1</v>
      </c>
      <c r="J156" s="68">
        <v>0</v>
      </c>
      <c r="K156" s="27" t="s">
        <v>29</v>
      </c>
      <c r="L156" s="158"/>
    </row>
    <row r="157" spans="1:12" s="12" customFormat="1" ht="15.75">
      <c r="A157" s="145" t="s">
        <v>92</v>
      </c>
      <c r="B157" s="142" t="s">
        <v>63</v>
      </c>
      <c r="C157" s="37">
        <v>2017</v>
      </c>
      <c r="D157" s="72">
        <v>0</v>
      </c>
      <c r="E157" s="68">
        <v>0</v>
      </c>
      <c r="F157" s="94"/>
      <c r="G157" s="94"/>
      <c r="H157" s="94"/>
      <c r="I157" s="74">
        <v>0</v>
      </c>
      <c r="J157" s="68">
        <v>0</v>
      </c>
      <c r="K157" s="27" t="s">
        <v>29</v>
      </c>
      <c r="L157" s="158"/>
    </row>
    <row r="158" spans="1:12" s="12" customFormat="1" ht="15.75">
      <c r="A158" s="146"/>
      <c r="B158" s="143"/>
      <c r="C158" s="37">
        <v>2018</v>
      </c>
      <c r="D158" s="72">
        <v>0</v>
      </c>
      <c r="E158" s="68">
        <v>0</v>
      </c>
      <c r="F158" s="94"/>
      <c r="G158" s="94"/>
      <c r="H158" s="94"/>
      <c r="I158" s="74">
        <v>0</v>
      </c>
      <c r="J158" s="68">
        <v>0</v>
      </c>
      <c r="K158" s="27" t="s">
        <v>29</v>
      </c>
      <c r="L158" s="158"/>
    </row>
    <row r="159" spans="1:12" s="12" customFormat="1" ht="15.75">
      <c r="A159" s="146"/>
      <c r="B159" s="143"/>
      <c r="C159" s="37">
        <v>2019</v>
      </c>
      <c r="D159" s="72">
        <v>0</v>
      </c>
      <c r="E159" s="68">
        <v>0</v>
      </c>
      <c r="F159" s="94"/>
      <c r="G159" s="94"/>
      <c r="H159" s="94"/>
      <c r="I159" s="74">
        <v>0</v>
      </c>
      <c r="J159" s="68">
        <v>0</v>
      </c>
      <c r="K159" s="27" t="s">
        <v>29</v>
      </c>
      <c r="L159" s="158"/>
    </row>
    <row r="160" spans="1:12" s="12" customFormat="1" ht="15.75">
      <c r="A160" s="146"/>
      <c r="B160" s="143"/>
      <c r="C160" s="37">
        <v>2020</v>
      </c>
      <c r="D160" s="72">
        <v>0</v>
      </c>
      <c r="E160" s="68">
        <v>0</v>
      </c>
      <c r="F160" s="94"/>
      <c r="G160" s="94"/>
      <c r="H160" s="94"/>
      <c r="I160" s="74">
        <v>0</v>
      </c>
      <c r="J160" s="68">
        <v>0</v>
      </c>
      <c r="K160" s="27" t="s">
        <v>29</v>
      </c>
      <c r="L160" s="158"/>
    </row>
    <row r="161" spans="1:12" s="12" customFormat="1" ht="36" customHeight="1">
      <c r="A161" s="146"/>
      <c r="B161" s="143"/>
      <c r="C161" s="37">
        <v>2021</v>
      </c>
      <c r="D161" s="72">
        <v>0</v>
      </c>
      <c r="E161" s="68">
        <v>0</v>
      </c>
      <c r="F161" s="94"/>
      <c r="G161" s="94"/>
      <c r="H161" s="94"/>
      <c r="I161" s="74">
        <v>0</v>
      </c>
      <c r="J161" s="68">
        <v>0</v>
      </c>
      <c r="K161" s="27" t="s">
        <v>29</v>
      </c>
      <c r="L161" s="158"/>
    </row>
    <row r="162" spans="1:12" s="12" customFormat="1" ht="36" customHeight="1">
      <c r="A162" s="147"/>
      <c r="B162" s="144"/>
      <c r="C162" s="37">
        <v>2022</v>
      </c>
      <c r="D162" s="72">
        <v>0</v>
      </c>
      <c r="E162" s="68">
        <v>0</v>
      </c>
      <c r="F162" s="94"/>
      <c r="G162" s="94"/>
      <c r="H162" s="94"/>
      <c r="I162" s="74">
        <v>0</v>
      </c>
      <c r="J162" s="68">
        <v>0</v>
      </c>
      <c r="K162" s="27" t="s">
        <v>29</v>
      </c>
      <c r="L162" s="158"/>
    </row>
    <row r="163" spans="1:12" s="12" customFormat="1" ht="15.75">
      <c r="A163" s="145" t="s">
        <v>93</v>
      </c>
      <c r="B163" s="142" t="s">
        <v>64</v>
      </c>
      <c r="C163" s="37">
        <v>2017</v>
      </c>
      <c r="D163" s="72">
        <v>0</v>
      </c>
      <c r="E163" s="68">
        <v>0</v>
      </c>
      <c r="F163" s="94"/>
      <c r="G163" s="94"/>
      <c r="H163" s="94"/>
      <c r="I163" s="74">
        <v>0</v>
      </c>
      <c r="J163" s="68">
        <v>0</v>
      </c>
      <c r="K163" s="27" t="s">
        <v>29</v>
      </c>
      <c r="L163" s="158"/>
    </row>
    <row r="164" spans="1:12" s="12" customFormat="1" ht="15.75">
      <c r="A164" s="146"/>
      <c r="B164" s="143"/>
      <c r="C164" s="37">
        <v>2018</v>
      </c>
      <c r="D164" s="72">
        <v>0</v>
      </c>
      <c r="E164" s="68">
        <v>0</v>
      </c>
      <c r="F164" s="94"/>
      <c r="G164" s="94"/>
      <c r="H164" s="94"/>
      <c r="I164" s="74">
        <v>0</v>
      </c>
      <c r="J164" s="68">
        <v>0</v>
      </c>
      <c r="K164" s="27" t="s">
        <v>29</v>
      </c>
      <c r="L164" s="158"/>
    </row>
    <row r="165" spans="1:12" s="12" customFormat="1" ht="15.75">
      <c r="A165" s="146"/>
      <c r="B165" s="143"/>
      <c r="C165" s="37">
        <v>2019</v>
      </c>
      <c r="D165" s="72">
        <v>0</v>
      </c>
      <c r="E165" s="68">
        <v>0</v>
      </c>
      <c r="F165" s="94"/>
      <c r="G165" s="94"/>
      <c r="H165" s="94"/>
      <c r="I165" s="74">
        <v>0</v>
      </c>
      <c r="J165" s="68">
        <v>0</v>
      </c>
      <c r="K165" s="27" t="s">
        <v>29</v>
      </c>
      <c r="L165" s="158"/>
    </row>
    <row r="166" spans="1:12" s="12" customFormat="1" ht="15.75">
      <c r="A166" s="146"/>
      <c r="B166" s="143"/>
      <c r="C166" s="37">
        <v>2020</v>
      </c>
      <c r="D166" s="72">
        <v>0</v>
      </c>
      <c r="E166" s="68">
        <v>0</v>
      </c>
      <c r="F166" s="94"/>
      <c r="G166" s="94"/>
      <c r="H166" s="94"/>
      <c r="I166" s="74">
        <v>0</v>
      </c>
      <c r="J166" s="68">
        <v>0</v>
      </c>
      <c r="K166" s="27" t="s">
        <v>29</v>
      </c>
      <c r="L166" s="158"/>
    </row>
    <row r="167" spans="1:12" s="12" customFormat="1" ht="15.75">
      <c r="A167" s="146"/>
      <c r="B167" s="143"/>
      <c r="C167" s="37">
        <v>2021</v>
      </c>
      <c r="D167" s="72">
        <v>0</v>
      </c>
      <c r="E167" s="68">
        <v>0</v>
      </c>
      <c r="F167" s="94"/>
      <c r="G167" s="94"/>
      <c r="H167" s="94"/>
      <c r="I167" s="74">
        <v>0</v>
      </c>
      <c r="J167" s="68">
        <v>0</v>
      </c>
      <c r="K167" s="27" t="s">
        <v>29</v>
      </c>
      <c r="L167" s="158"/>
    </row>
    <row r="168" spans="1:12" s="12" customFormat="1" ht="15.75">
      <c r="A168" s="147"/>
      <c r="B168" s="144"/>
      <c r="C168" s="37">
        <v>2022</v>
      </c>
      <c r="D168" s="72">
        <v>0</v>
      </c>
      <c r="E168" s="68">
        <v>0</v>
      </c>
      <c r="F168" s="94"/>
      <c r="G168" s="94"/>
      <c r="H168" s="94"/>
      <c r="I168" s="74">
        <v>0</v>
      </c>
      <c r="J168" s="68">
        <v>0</v>
      </c>
      <c r="K168" s="27" t="s">
        <v>29</v>
      </c>
      <c r="L168" s="158"/>
    </row>
    <row r="169" spans="1:12" s="12" customFormat="1" ht="15.75">
      <c r="A169" s="145" t="s">
        <v>94</v>
      </c>
      <c r="B169" s="142" t="s">
        <v>139</v>
      </c>
      <c r="C169" s="37">
        <v>2017</v>
      </c>
      <c r="D169" s="72">
        <v>0</v>
      </c>
      <c r="E169" s="68">
        <v>0</v>
      </c>
      <c r="F169" s="94"/>
      <c r="G169" s="94"/>
      <c r="H169" s="94"/>
      <c r="I169" s="74">
        <v>0</v>
      </c>
      <c r="J169" s="68">
        <v>0</v>
      </c>
      <c r="K169" s="27" t="s">
        <v>29</v>
      </c>
      <c r="L169" s="158"/>
    </row>
    <row r="170" spans="1:12" s="12" customFormat="1" ht="15.75">
      <c r="A170" s="146"/>
      <c r="B170" s="143"/>
      <c r="C170" s="37">
        <v>2018</v>
      </c>
      <c r="D170" s="72">
        <v>0</v>
      </c>
      <c r="E170" s="68">
        <v>0</v>
      </c>
      <c r="F170" s="94"/>
      <c r="G170" s="94"/>
      <c r="H170" s="94"/>
      <c r="I170" s="74">
        <v>0</v>
      </c>
      <c r="J170" s="68">
        <v>0</v>
      </c>
      <c r="K170" s="27" t="s">
        <v>29</v>
      </c>
      <c r="L170" s="158"/>
    </row>
    <row r="171" spans="1:12" s="12" customFormat="1" ht="15.75">
      <c r="A171" s="146"/>
      <c r="B171" s="143"/>
      <c r="C171" s="37">
        <v>2019</v>
      </c>
      <c r="D171" s="72">
        <v>97.235</v>
      </c>
      <c r="E171" s="68">
        <v>0</v>
      </c>
      <c r="F171" s="94"/>
      <c r="G171" s="94"/>
      <c r="H171" s="94"/>
      <c r="I171" s="74">
        <v>97.235</v>
      </c>
      <c r="J171" s="68">
        <v>0</v>
      </c>
      <c r="K171" s="27" t="s">
        <v>29</v>
      </c>
      <c r="L171" s="158"/>
    </row>
    <row r="172" spans="1:12" s="12" customFormat="1" ht="15.75">
      <c r="A172" s="146"/>
      <c r="B172" s="143"/>
      <c r="C172" s="37">
        <v>2020</v>
      </c>
      <c r="D172" s="72">
        <v>0</v>
      </c>
      <c r="E172" s="68">
        <v>0</v>
      </c>
      <c r="F172" s="94"/>
      <c r="G172" s="94"/>
      <c r="H172" s="94"/>
      <c r="I172" s="74">
        <v>0</v>
      </c>
      <c r="J172" s="68">
        <v>0</v>
      </c>
      <c r="K172" s="27" t="s">
        <v>29</v>
      </c>
      <c r="L172" s="158"/>
    </row>
    <row r="173" spans="1:12" s="12" customFormat="1" ht="15.75">
      <c r="A173" s="146"/>
      <c r="B173" s="143"/>
      <c r="C173" s="37">
        <v>2021</v>
      </c>
      <c r="D173" s="72">
        <v>0</v>
      </c>
      <c r="E173" s="68">
        <v>0</v>
      </c>
      <c r="F173" s="94"/>
      <c r="G173" s="94"/>
      <c r="H173" s="94"/>
      <c r="I173" s="74">
        <v>0</v>
      </c>
      <c r="J173" s="68">
        <v>0</v>
      </c>
      <c r="K173" s="27" t="s">
        <v>29</v>
      </c>
      <c r="L173" s="158"/>
    </row>
    <row r="174" spans="1:12" s="12" customFormat="1" ht="15.75">
      <c r="A174" s="147"/>
      <c r="B174" s="144"/>
      <c r="C174" s="37">
        <v>2022</v>
      </c>
      <c r="D174" s="72">
        <v>0</v>
      </c>
      <c r="E174" s="68">
        <v>0</v>
      </c>
      <c r="F174" s="94"/>
      <c r="G174" s="94"/>
      <c r="H174" s="94"/>
      <c r="I174" s="74">
        <v>0</v>
      </c>
      <c r="J174" s="68">
        <v>0</v>
      </c>
      <c r="K174" s="27" t="s">
        <v>29</v>
      </c>
      <c r="L174" s="158"/>
    </row>
    <row r="175" spans="1:12" s="12" customFormat="1" ht="15.75">
      <c r="A175" s="145" t="s">
        <v>95</v>
      </c>
      <c r="B175" s="142" t="s">
        <v>65</v>
      </c>
      <c r="C175" s="37">
        <v>2017</v>
      </c>
      <c r="D175" s="72">
        <v>0</v>
      </c>
      <c r="E175" s="68">
        <v>0</v>
      </c>
      <c r="F175" s="94"/>
      <c r="G175" s="94"/>
      <c r="H175" s="94"/>
      <c r="I175" s="74">
        <v>0</v>
      </c>
      <c r="J175" s="68">
        <v>0</v>
      </c>
      <c r="K175" s="27" t="s">
        <v>29</v>
      </c>
      <c r="L175" s="158"/>
    </row>
    <row r="176" spans="1:12" s="12" customFormat="1" ht="15.75">
      <c r="A176" s="146"/>
      <c r="B176" s="143"/>
      <c r="C176" s="37">
        <v>2018</v>
      </c>
      <c r="D176" s="72">
        <v>0</v>
      </c>
      <c r="E176" s="68">
        <v>0</v>
      </c>
      <c r="F176" s="94"/>
      <c r="G176" s="94"/>
      <c r="H176" s="94"/>
      <c r="I176" s="74">
        <v>0</v>
      </c>
      <c r="J176" s="68">
        <v>0</v>
      </c>
      <c r="K176" s="27" t="s">
        <v>29</v>
      </c>
      <c r="L176" s="158"/>
    </row>
    <row r="177" spans="1:12" s="12" customFormat="1" ht="15.75">
      <c r="A177" s="146"/>
      <c r="B177" s="143"/>
      <c r="C177" s="37">
        <v>2019</v>
      </c>
      <c r="D177" s="72">
        <v>0</v>
      </c>
      <c r="E177" s="68">
        <v>0</v>
      </c>
      <c r="F177" s="94"/>
      <c r="G177" s="94"/>
      <c r="H177" s="94"/>
      <c r="I177" s="74">
        <v>0</v>
      </c>
      <c r="J177" s="68">
        <v>0</v>
      </c>
      <c r="K177" s="27" t="s">
        <v>29</v>
      </c>
      <c r="L177" s="158"/>
    </row>
    <row r="178" spans="1:12" s="12" customFormat="1" ht="15.75">
      <c r="A178" s="146"/>
      <c r="B178" s="143"/>
      <c r="C178" s="37">
        <v>2020</v>
      </c>
      <c r="D178" s="72">
        <v>0</v>
      </c>
      <c r="E178" s="68">
        <v>0</v>
      </c>
      <c r="F178" s="94"/>
      <c r="G178" s="94"/>
      <c r="H178" s="94"/>
      <c r="I178" s="74">
        <v>0</v>
      </c>
      <c r="J178" s="68">
        <v>0</v>
      </c>
      <c r="K178" s="27" t="s">
        <v>29</v>
      </c>
      <c r="L178" s="158"/>
    </row>
    <row r="179" spans="1:12" s="12" customFormat="1" ht="15.75">
      <c r="A179" s="146"/>
      <c r="B179" s="143"/>
      <c r="C179" s="37">
        <v>2021</v>
      </c>
      <c r="D179" s="72">
        <v>0</v>
      </c>
      <c r="E179" s="68">
        <v>0</v>
      </c>
      <c r="F179" s="94"/>
      <c r="G179" s="94"/>
      <c r="H179" s="94"/>
      <c r="I179" s="74">
        <v>0</v>
      </c>
      <c r="J179" s="68">
        <v>0</v>
      </c>
      <c r="K179" s="27" t="s">
        <v>29</v>
      </c>
      <c r="L179" s="158"/>
    </row>
    <row r="180" spans="1:12" s="12" customFormat="1" ht="15.75">
      <c r="A180" s="147"/>
      <c r="B180" s="144"/>
      <c r="C180" s="37">
        <v>2022</v>
      </c>
      <c r="D180" s="72">
        <v>0</v>
      </c>
      <c r="E180" s="68">
        <v>0</v>
      </c>
      <c r="F180" s="94"/>
      <c r="G180" s="94"/>
      <c r="H180" s="94"/>
      <c r="I180" s="74">
        <v>0</v>
      </c>
      <c r="J180" s="68">
        <v>0</v>
      </c>
      <c r="K180" s="27" t="s">
        <v>29</v>
      </c>
      <c r="L180" s="158"/>
    </row>
    <row r="181" spans="1:12" s="12" customFormat="1" ht="15.75">
      <c r="A181" s="145" t="s">
        <v>96</v>
      </c>
      <c r="B181" s="142" t="s">
        <v>66</v>
      </c>
      <c r="C181" s="37">
        <v>2017</v>
      </c>
      <c r="D181" s="72">
        <v>0</v>
      </c>
      <c r="E181" s="68">
        <v>0</v>
      </c>
      <c r="F181" s="94"/>
      <c r="G181" s="94"/>
      <c r="H181" s="94"/>
      <c r="I181" s="74">
        <v>0</v>
      </c>
      <c r="J181" s="68">
        <v>0</v>
      </c>
      <c r="K181" s="27" t="s">
        <v>29</v>
      </c>
      <c r="L181" s="158"/>
    </row>
    <row r="182" spans="1:12" s="12" customFormat="1" ht="15.75">
      <c r="A182" s="146"/>
      <c r="B182" s="143"/>
      <c r="C182" s="37">
        <v>2018</v>
      </c>
      <c r="D182" s="72">
        <v>0</v>
      </c>
      <c r="E182" s="68">
        <v>0</v>
      </c>
      <c r="F182" s="94"/>
      <c r="G182" s="94"/>
      <c r="H182" s="94"/>
      <c r="I182" s="74">
        <v>0</v>
      </c>
      <c r="J182" s="68">
        <v>0</v>
      </c>
      <c r="K182" s="27" t="s">
        <v>29</v>
      </c>
      <c r="L182" s="158"/>
    </row>
    <row r="183" spans="1:12" s="12" customFormat="1" ht="15.75">
      <c r="A183" s="146"/>
      <c r="B183" s="143"/>
      <c r="C183" s="37">
        <v>2019</v>
      </c>
      <c r="D183" s="72">
        <v>0</v>
      </c>
      <c r="E183" s="68">
        <v>0</v>
      </c>
      <c r="F183" s="94"/>
      <c r="G183" s="94"/>
      <c r="H183" s="94"/>
      <c r="I183" s="74">
        <v>0</v>
      </c>
      <c r="J183" s="68">
        <v>0</v>
      </c>
      <c r="K183" s="27" t="s">
        <v>29</v>
      </c>
      <c r="L183" s="158"/>
    </row>
    <row r="184" spans="1:12" s="12" customFormat="1" ht="15.75">
      <c r="A184" s="146"/>
      <c r="B184" s="143"/>
      <c r="C184" s="37">
        <v>2020</v>
      </c>
      <c r="D184" s="72">
        <v>0</v>
      </c>
      <c r="E184" s="68">
        <v>0</v>
      </c>
      <c r="F184" s="94"/>
      <c r="G184" s="94"/>
      <c r="H184" s="94"/>
      <c r="I184" s="74">
        <v>0</v>
      </c>
      <c r="J184" s="68">
        <v>0</v>
      </c>
      <c r="K184" s="27" t="s">
        <v>29</v>
      </c>
      <c r="L184" s="158"/>
    </row>
    <row r="185" spans="1:12" s="12" customFormat="1" ht="15.75">
      <c r="A185" s="146"/>
      <c r="B185" s="143"/>
      <c r="C185" s="37">
        <v>2021</v>
      </c>
      <c r="D185" s="72">
        <v>0</v>
      </c>
      <c r="E185" s="68">
        <v>0</v>
      </c>
      <c r="F185" s="94"/>
      <c r="G185" s="94"/>
      <c r="H185" s="94"/>
      <c r="I185" s="74">
        <v>0</v>
      </c>
      <c r="J185" s="68">
        <v>0</v>
      </c>
      <c r="K185" s="27" t="s">
        <v>29</v>
      </c>
      <c r="L185" s="158"/>
    </row>
    <row r="186" spans="1:12" s="12" customFormat="1" ht="15.75">
      <c r="A186" s="147"/>
      <c r="B186" s="144"/>
      <c r="C186" s="37">
        <v>2022</v>
      </c>
      <c r="D186" s="72">
        <v>0</v>
      </c>
      <c r="E186" s="68">
        <v>0</v>
      </c>
      <c r="F186" s="94"/>
      <c r="G186" s="94"/>
      <c r="H186" s="94"/>
      <c r="I186" s="74">
        <v>0</v>
      </c>
      <c r="J186" s="68">
        <v>0</v>
      </c>
      <c r="K186" s="27" t="s">
        <v>29</v>
      </c>
      <c r="L186" s="158"/>
    </row>
    <row r="187" spans="1:12" s="12" customFormat="1" ht="15.75">
      <c r="A187" s="145" t="s">
        <v>97</v>
      </c>
      <c r="B187" s="142" t="s">
        <v>67</v>
      </c>
      <c r="C187" s="37">
        <v>2017</v>
      </c>
      <c r="D187" s="72">
        <v>0</v>
      </c>
      <c r="E187" s="68">
        <v>0</v>
      </c>
      <c r="F187" s="94"/>
      <c r="G187" s="94"/>
      <c r="H187" s="94"/>
      <c r="I187" s="74">
        <v>0</v>
      </c>
      <c r="J187" s="68">
        <v>0</v>
      </c>
      <c r="K187" s="27" t="s">
        <v>29</v>
      </c>
      <c r="L187" s="158"/>
    </row>
    <row r="188" spans="1:12" s="12" customFormat="1" ht="15.75">
      <c r="A188" s="146"/>
      <c r="B188" s="143"/>
      <c r="C188" s="37">
        <v>2018</v>
      </c>
      <c r="D188" s="72">
        <v>0</v>
      </c>
      <c r="E188" s="68">
        <v>0</v>
      </c>
      <c r="F188" s="94"/>
      <c r="G188" s="94"/>
      <c r="H188" s="94"/>
      <c r="I188" s="74">
        <v>0</v>
      </c>
      <c r="J188" s="68">
        <v>0</v>
      </c>
      <c r="K188" s="27" t="s">
        <v>29</v>
      </c>
      <c r="L188" s="158"/>
    </row>
    <row r="189" spans="1:12" s="12" customFormat="1" ht="15.75">
      <c r="A189" s="146"/>
      <c r="B189" s="143"/>
      <c r="C189" s="37">
        <v>2019</v>
      </c>
      <c r="D189" s="72">
        <v>0</v>
      </c>
      <c r="E189" s="68">
        <v>0</v>
      </c>
      <c r="F189" s="94"/>
      <c r="G189" s="94"/>
      <c r="H189" s="94"/>
      <c r="I189" s="74">
        <v>0</v>
      </c>
      <c r="J189" s="68">
        <v>0</v>
      </c>
      <c r="K189" s="27" t="s">
        <v>29</v>
      </c>
      <c r="L189" s="158"/>
    </row>
    <row r="190" spans="1:12" s="12" customFormat="1" ht="15.75">
      <c r="A190" s="146"/>
      <c r="B190" s="143"/>
      <c r="C190" s="37">
        <v>2020</v>
      </c>
      <c r="D190" s="72">
        <v>0</v>
      </c>
      <c r="E190" s="68">
        <v>0</v>
      </c>
      <c r="F190" s="94"/>
      <c r="G190" s="94"/>
      <c r="H190" s="94"/>
      <c r="I190" s="74">
        <v>0</v>
      </c>
      <c r="J190" s="68">
        <v>0</v>
      </c>
      <c r="K190" s="27" t="s">
        <v>29</v>
      </c>
      <c r="L190" s="158"/>
    </row>
    <row r="191" spans="1:12" s="12" customFormat="1" ht="15.75">
      <c r="A191" s="146"/>
      <c r="B191" s="143"/>
      <c r="C191" s="37">
        <v>2021</v>
      </c>
      <c r="D191" s="72">
        <v>0</v>
      </c>
      <c r="E191" s="68">
        <v>0</v>
      </c>
      <c r="F191" s="94"/>
      <c r="G191" s="94"/>
      <c r="H191" s="94"/>
      <c r="I191" s="74">
        <v>0</v>
      </c>
      <c r="J191" s="68">
        <v>0</v>
      </c>
      <c r="K191" s="27" t="s">
        <v>29</v>
      </c>
      <c r="L191" s="158"/>
    </row>
    <row r="192" spans="1:12" s="12" customFormat="1" ht="15.75">
      <c r="A192" s="147"/>
      <c r="B192" s="144"/>
      <c r="C192" s="37">
        <v>2022</v>
      </c>
      <c r="D192" s="72">
        <v>0</v>
      </c>
      <c r="E192" s="68">
        <v>0</v>
      </c>
      <c r="F192" s="94"/>
      <c r="G192" s="94"/>
      <c r="H192" s="94"/>
      <c r="I192" s="74">
        <v>0</v>
      </c>
      <c r="J192" s="68">
        <v>0</v>
      </c>
      <c r="K192" s="27" t="s">
        <v>29</v>
      </c>
      <c r="L192" s="158"/>
    </row>
    <row r="193" spans="1:12" s="12" customFormat="1" ht="15.75">
      <c r="A193" s="145" t="s">
        <v>98</v>
      </c>
      <c r="B193" s="142" t="s">
        <v>68</v>
      </c>
      <c r="C193" s="37">
        <v>2017</v>
      </c>
      <c r="D193" s="72">
        <v>0</v>
      </c>
      <c r="E193" s="68">
        <v>0</v>
      </c>
      <c r="F193" s="94"/>
      <c r="G193" s="94"/>
      <c r="H193" s="94"/>
      <c r="I193" s="74">
        <v>0</v>
      </c>
      <c r="J193" s="68">
        <v>0</v>
      </c>
      <c r="K193" s="27" t="s">
        <v>29</v>
      </c>
      <c r="L193" s="158"/>
    </row>
    <row r="194" spans="1:12" s="12" customFormat="1" ht="15.75">
      <c r="A194" s="146"/>
      <c r="B194" s="143"/>
      <c r="C194" s="37">
        <v>2018</v>
      </c>
      <c r="D194" s="72">
        <v>0</v>
      </c>
      <c r="E194" s="68">
        <v>0</v>
      </c>
      <c r="F194" s="94"/>
      <c r="G194" s="94"/>
      <c r="H194" s="94"/>
      <c r="I194" s="74">
        <v>0</v>
      </c>
      <c r="J194" s="68">
        <v>0</v>
      </c>
      <c r="K194" s="27" t="s">
        <v>29</v>
      </c>
      <c r="L194" s="158"/>
    </row>
    <row r="195" spans="1:12" s="12" customFormat="1" ht="15.75">
      <c r="A195" s="146"/>
      <c r="B195" s="143"/>
      <c r="C195" s="37">
        <v>2019</v>
      </c>
      <c r="D195" s="72">
        <v>0</v>
      </c>
      <c r="E195" s="68">
        <v>0</v>
      </c>
      <c r="F195" s="94"/>
      <c r="G195" s="94"/>
      <c r="H195" s="94"/>
      <c r="I195" s="74">
        <v>0</v>
      </c>
      <c r="J195" s="68">
        <v>0</v>
      </c>
      <c r="K195" s="27" t="s">
        <v>29</v>
      </c>
      <c r="L195" s="158"/>
    </row>
    <row r="196" spans="1:12" s="12" customFormat="1" ht="15.75">
      <c r="A196" s="146"/>
      <c r="B196" s="143"/>
      <c r="C196" s="37">
        <v>2020</v>
      </c>
      <c r="D196" s="72">
        <v>0</v>
      </c>
      <c r="E196" s="68">
        <v>0</v>
      </c>
      <c r="F196" s="94"/>
      <c r="G196" s="94"/>
      <c r="H196" s="94"/>
      <c r="I196" s="74">
        <v>0</v>
      </c>
      <c r="J196" s="68">
        <v>0</v>
      </c>
      <c r="K196" s="27" t="s">
        <v>29</v>
      </c>
      <c r="L196" s="158"/>
    </row>
    <row r="197" spans="1:12" s="12" customFormat="1" ht="15.75">
      <c r="A197" s="146"/>
      <c r="B197" s="143"/>
      <c r="C197" s="37">
        <v>2021</v>
      </c>
      <c r="D197" s="72">
        <v>0</v>
      </c>
      <c r="E197" s="68">
        <v>0</v>
      </c>
      <c r="F197" s="94"/>
      <c r="G197" s="94"/>
      <c r="H197" s="94"/>
      <c r="I197" s="74">
        <v>0</v>
      </c>
      <c r="J197" s="68">
        <v>0</v>
      </c>
      <c r="K197" s="27" t="s">
        <v>29</v>
      </c>
      <c r="L197" s="158"/>
    </row>
    <row r="198" spans="1:12" s="12" customFormat="1" ht="15.75">
      <c r="A198" s="147"/>
      <c r="B198" s="144"/>
      <c r="C198" s="37">
        <v>2022</v>
      </c>
      <c r="D198" s="72">
        <v>0</v>
      </c>
      <c r="E198" s="68">
        <v>0</v>
      </c>
      <c r="F198" s="94"/>
      <c r="G198" s="94"/>
      <c r="H198" s="94"/>
      <c r="I198" s="74">
        <v>0</v>
      </c>
      <c r="J198" s="68">
        <v>0</v>
      </c>
      <c r="K198" s="27" t="s">
        <v>29</v>
      </c>
      <c r="L198" s="158"/>
    </row>
    <row r="199" spans="1:12" s="12" customFormat="1" ht="15.75">
      <c r="A199" s="140" t="s">
        <v>99</v>
      </c>
      <c r="B199" s="141" t="s">
        <v>69</v>
      </c>
      <c r="C199" s="37">
        <v>2017</v>
      </c>
      <c r="D199" s="72">
        <v>0</v>
      </c>
      <c r="E199" s="68">
        <v>0</v>
      </c>
      <c r="F199" s="94"/>
      <c r="G199" s="94"/>
      <c r="H199" s="94"/>
      <c r="I199" s="74">
        <v>0</v>
      </c>
      <c r="J199" s="68">
        <v>0</v>
      </c>
      <c r="K199" s="27" t="s">
        <v>29</v>
      </c>
      <c r="L199" s="158"/>
    </row>
    <row r="200" spans="1:12" s="12" customFormat="1" ht="15.75">
      <c r="A200" s="140"/>
      <c r="B200" s="141"/>
      <c r="C200" s="37">
        <v>2018</v>
      </c>
      <c r="D200" s="72">
        <v>0</v>
      </c>
      <c r="E200" s="68">
        <v>0</v>
      </c>
      <c r="F200" s="94"/>
      <c r="G200" s="94"/>
      <c r="H200" s="94"/>
      <c r="I200" s="74">
        <v>0</v>
      </c>
      <c r="J200" s="68">
        <v>0</v>
      </c>
      <c r="K200" s="27" t="s">
        <v>29</v>
      </c>
      <c r="L200" s="158"/>
    </row>
    <row r="201" spans="1:12" s="12" customFormat="1" ht="15.75">
      <c r="A201" s="140"/>
      <c r="B201" s="141"/>
      <c r="C201" s="37">
        <v>2019</v>
      </c>
      <c r="D201" s="72">
        <v>3.48</v>
      </c>
      <c r="E201" s="68">
        <v>0</v>
      </c>
      <c r="F201" s="94"/>
      <c r="G201" s="94"/>
      <c r="H201" s="94"/>
      <c r="I201" s="74">
        <v>3.48</v>
      </c>
      <c r="J201" s="68">
        <v>0</v>
      </c>
      <c r="K201" s="27" t="s">
        <v>29</v>
      </c>
      <c r="L201" s="158"/>
    </row>
    <row r="202" spans="1:12" s="12" customFormat="1" ht="15.75">
      <c r="A202" s="140"/>
      <c r="B202" s="141"/>
      <c r="C202" s="37">
        <v>2020</v>
      </c>
      <c r="D202" s="72">
        <v>0</v>
      </c>
      <c r="E202" s="68">
        <v>0</v>
      </c>
      <c r="F202" s="94"/>
      <c r="G202" s="94"/>
      <c r="H202" s="94"/>
      <c r="I202" s="74">
        <v>0</v>
      </c>
      <c r="J202" s="68">
        <v>0</v>
      </c>
      <c r="K202" s="27" t="s">
        <v>29</v>
      </c>
      <c r="L202" s="158"/>
    </row>
    <row r="203" spans="1:12" s="12" customFormat="1" ht="15.75">
      <c r="A203" s="140"/>
      <c r="B203" s="141"/>
      <c r="C203" s="37">
        <v>2021</v>
      </c>
      <c r="D203" s="72">
        <v>0</v>
      </c>
      <c r="E203" s="68">
        <v>0</v>
      </c>
      <c r="F203" s="94"/>
      <c r="G203" s="94"/>
      <c r="H203" s="94"/>
      <c r="I203" s="74">
        <v>0</v>
      </c>
      <c r="J203" s="68">
        <v>0</v>
      </c>
      <c r="K203" s="27" t="s">
        <v>29</v>
      </c>
      <c r="L203" s="36"/>
    </row>
    <row r="204" spans="1:12" s="12" customFormat="1" ht="15.75">
      <c r="A204" s="140"/>
      <c r="B204" s="141"/>
      <c r="C204" s="37">
        <v>2022</v>
      </c>
      <c r="D204" s="72">
        <v>0</v>
      </c>
      <c r="E204" s="68">
        <v>0</v>
      </c>
      <c r="F204" s="94"/>
      <c r="G204" s="94"/>
      <c r="H204" s="94"/>
      <c r="I204" s="74">
        <v>0</v>
      </c>
      <c r="J204" s="68">
        <v>0</v>
      </c>
      <c r="K204" s="27" t="s">
        <v>29</v>
      </c>
      <c r="L204" s="36"/>
    </row>
    <row r="205" spans="1:12" s="12" customFormat="1" ht="15.75">
      <c r="A205" s="140" t="s">
        <v>100</v>
      </c>
      <c r="B205" s="141" t="s">
        <v>70</v>
      </c>
      <c r="C205" s="37">
        <v>2017</v>
      </c>
      <c r="D205" s="72">
        <v>0</v>
      </c>
      <c r="E205" s="68">
        <v>0</v>
      </c>
      <c r="F205" s="94"/>
      <c r="G205" s="94"/>
      <c r="H205" s="94"/>
      <c r="I205" s="74">
        <v>0</v>
      </c>
      <c r="J205" s="68">
        <v>0</v>
      </c>
      <c r="K205" s="27" t="s">
        <v>29</v>
      </c>
      <c r="L205" s="36"/>
    </row>
    <row r="206" spans="1:12" s="12" customFormat="1" ht="15.75">
      <c r="A206" s="140"/>
      <c r="B206" s="141"/>
      <c r="C206" s="37">
        <v>2018</v>
      </c>
      <c r="D206" s="72">
        <v>0</v>
      </c>
      <c r="E206" s="68">
        <v>0</v>
      </c>
      <c r="F206" s="94"/>
      <c r="G206" s="94"/>
      <c r="H206" s="94"/>
      <c r="I206" s="74">
        <v>0</v>
      </c>
      <c r="J206" s="68">
        <v>0</v>
      </c>
      <c r="K206" s="27" t="s">
        <v>29</v>
      </c>
      <c r="L206" s="36"/>
    </row>
    <row r="207" spans="1:12" s="12" customFormat="1" ht="15.75">
      <c r="A207" s="140"/>
      <c r="B207" s="141"/>
      <c r="C207" s="37">
        <v>2019</v>
      </c>
      <c r="D207" s="72">
        <v>0</v>
      </c>
      <c r="E207" s="68">
        <v>0</v>
      </c>
      <c r="F207" s="94"/>
      <c r="G207" s="94"/>
      <c r="H207" s="94"/>
      <c r="I207" s="74">
        <v>0</v>
      </c>
      <c r="J207" s="68">
        <v>0</v>
      </c>
      <c r="K207" s="27" t="s">
        <v>29</v>
      </c>
      <c r="L207" s="36"/>
    </row>
    <row r="208" spans="1:12" s="12" customFormat="1" ht="15.75">
      <c r="A208" s="140"/>
      <c r="B208" s="141"/>
      <c r="C208" s="37">
        <v>2020</v>
      </c>
      <c r="D208" s="72">
        <v>0</v>
      </c>
      <c r="E208" s="68">
        <v>0</v>
      </c>
      <c r="F208" s="94"/>
      <c r="G208" s="94"/>
      <c r="H208" s="94"/>
      <c r="I208" s="74">
        <v>0</v>
      </c>
      <c r="J208" s="68">
        <v>0</v>
      </c>
      <c r="K208" s="27" t="s">
        <v>29</v>
      </c>
      <c r="L208" s="36"/>
    </row>
    <row r="209" spans="1:12" s="12" customFormat="1" ht="69" customHeight="1">
      <c r="A209" s="140"/>
      <c r="B209" s="141"/>
      <c r="C209" s="37">
        <v>2021</v>
      </c>
      <c r="D209" s="72">
        <v>0</v>
      </c>
      <c r="E209" s="68">
        <v>0</v>
      </c>
      <c r="F209" s="94"/>
      <c r="G209" s="94"/>
      <c r="H209" s="94"/>
      <c r="I209" s="74">
        <v>0</v>
      </c>
      <c r="J209" s="68">
        <v>0</v>
      </c>
      <c r="K209" s="27" t="s">
        <v>29</v>
      </c>
      <c r="L209" s="36"/>
    </row>
    <row r="210" spans="1:12" s="12" customFormat="1" ht="69" customHeight="1">
      <c r="A210" s="140"/>
      <c r="B210" s="141"/>
      <c r="C210" s="37">
        <v>2022</v>
      </c>
      <c r="D210" s="72">
        <v>0</v>
      </c>
      <c r="E210" s="68">
        <v>0</v>
      </c>
      <c r="F210" s="94"/>
      <c r="G210" s="94"/>
      <c r="H210" s="94"/>
      <c r="I210" s="74">
        <v>0</v>
      </c>
      <c r="J210" s="68">
        <v>0</v>
      </c>
      <c r="K210" s="27" t="s">
        <v>29</v>
      </c>
      <c r="L210" s="36"/>
    </row>
    <row r="211" spans="1:12" s="12" customFormat="1" ht="15.75">
      <c r="A211" s="145" t="s">
        <v>101</v>
      </c>
      <c r="B211" s="142" t="s">
        <v>71</v>
      </c>
      <c r="C211" s="37">
        <v>2017</v>
      </c>
      <c r="D211" s="72">
        <v>0</v>
      </c>
      <c r="E211" s="68">
        <v>0</v>
      </c>
      <c r="F211" s="94"/>
      <c r="G211" s="94"/>
      <c r="H211" s="94"/>
      <c r="I211" s="74">
        <v>0</v>
      </c>
      <c r="J211" s="68">
        <v>0</v>
      </c>
      <c r="K211" s="27" t="s">
        <v>29</v>
      </c>
      <c r="L211" s="158" t="s">
        <v>127</v>
      </c>
    </row>
    <row r="212" spans="1:12" s="12" customFormat="1" ht="15.75">
      <c r="A212" s="146"/>
      <c r="B212" s="143"/>
      <c r="C212" s="37">
        <v>2018</v>
      </c>
      <c r="D212" s="72">
        <v>0</v>
      </c>
      <c r="E212" s="68">
        <v>0</v>
      </c>
      <c r="F212" s="94"/>
      <c r="G212" s="94"/>
      <c r="H212" s="94"/>
      <c r="I212" s="74">
        <v>0</v>
      </c>
      <c r="J212" s="68">
        <v>0</v>
      </c>
      <c r="K212" s="27" t="s">
        <v>29</v>
      </c>
      <c r="L212" s="158"/>
    </row>
    <row r="213" spans="1:12" s="12" customFormat="1" ht="15.75">
      <c r="A213" s="146"/>
      <c r="B213" s="143"/>
      <c r="C213" s="37">
        <v>2019</v>
      </c>
      <c r="D213" s="72">
        <v>0</v>
      </c>
      <c r="E213" s="68">
        <v>0</v>
      </c>
      <c r="F213" s="94"/>
      <c r="G213" s="94"/>
      <c r="H213" s="94"/>
      <c r="I213" s="74">
        <v>0</v>
      </c>
      <c r="J213" s="68">
        <v>0</v>
      </c>
      <c r="K213" s="27" t="s">
        <v>29</v>
      </c>
      <c r="L213" s="158"/>
    </row>
    <row r="214" spans="1:12" s="12" customFormat="1" ht="15.75">
      <c r="A214" s="146"/>
      <c r="B214" s="143"/>
      <c r="C214" s="37">
        <v>2020</v>
      </c>
      <c r="D214" s="72">
        <v>0</v>
      </c>
      <c r="E214" s="68">
        <v>0</v>
      </c>
      <c r="F214" s="94"/>
      <c r="G214" s="94"/>
      <c r="H214" s="94"/>
      <c r="I214" s="74">
        <v>0</v>
      </c>
      <c r="J214" s="68">
        <v>0</v>
      </c>
      <c r="K214" s="27" t="s">
        <v>29</v>
      </c>
      <c r="L214" s="158"/>
    </row>
    <row r="215" spans="1:12" s="12" customFormat="1" ht="15.75">
      <c r="A215" s="146"/>
      <c r="B215" s="143"/>
      <c r="C215" s="37">
        <v>2021</v>
      </c>
      <c r="D215" s="72">
        <v>0</v>
      </c>
      <c r="E215" s="68">
        <v>0</v>
      </c>
      <c r="F215" s="94"/>
      <c r="G215" s="94"/>
      <c r="H215" s="94"/>
      <c r="I215" s="74">
        <v>0</v>
      </c>
      <c r="J215" s="68">
        <v>0</v>
      </c>
      <c r="K215" s="27" t="s">
        <v>29</v>
      </c>
      <c r="L215" s="158"/>
    </row>
    <row r="216" spans="1:12" s="12" customFormat="1" ht="15.75">
      <c r="A216" s="147"/>
      <c r="B216" s="144"/>
      <c r="C216" s="37">
        <v>2022</v>
      </c>
      <c r="D216" s="72">
        <v>0</v>
      </c>
      <c r="E216" s="68">
        <v>0</v>
      </c>
      <c r="F216" s="94"/>
      <c r="G216" s="94"/>
      <c r="H216" s="94"/>
      <c r="I216" s="74">
        <v>0</v>
      </c>
      <c r="J216" s="68">
        <v>0</v>
      </c>
      <c r="K216" s="27" t="s">
        <v>29</v>
      </c>
      <c r="L216" s="158"/>
    </row>
    <row r="217" spans="1:12" s="12" customFormat="1" ht="15.75">
      <c r="A217" s="145" t="s">
        <v>102</v>
      </c>
      <c r="B217" s="142" t="s">
        <v>72</v>
      </c>
      <c r="C217" s="37">
        <v>2017</v>
      </c>
      <c r="D217" s="72">
        <v>0</v>
      </c>
      <c r="E217" s="68">
        <v>0</v>
      </c>
      <c r="F217" s="94"/>
      <c r="G217" s="94"/>
      <c r="H217" s="94"/>
      <c r="I217" s="74">
        <v>0</v>
      </c>
      <c r="J217" s="68">
        <v>0</v>
      </c>
      <c r="K217" s="27" t="s">
        <v>29</v>
      </c>
      <c r="L217" s="158"/>
    </row>
    <row r="218" spans="1:12" s="12" customFormat="1" ht="15.75">
      <c r="A218" s="146"/>
      <c r="B218" s="143"/>
      <c r="C218" s="37">
        <v>2018</v>
      </c>
      <c r="D218" s="72">
        <v>0</v>
      </c>
      <c r="E218" s="68">
        <v>0</v>
      </c>
      <c r="F218" s="94"/>
      <c r="G218" s="94"/>
      <c r="H218" s="94"/>
      <c r="I218" s="74">
        <v>0</v>
      </c>
      <c r="J218" s="68">
        <v>0</v>
      </c>
      <c r="K218" s="27" t="s">
        <v>29</v>
      </c>
      <c r="L218" s="158"/>
    </row>
    <row r="219" spans="1:12" s="12" customFormat="1" ht="15.75">
      <c r="A219" s="146"/>
      <c r="B219" s="143"/>
      <c r="C219" s="37">
        <v>2019</v>
      </c>
      <c r="D219" s="72">
        <v>0</v>
      </c>
      <c r="E219" s="68">
        <v>0</v>
      </c>
      <c r="F219" s="94"/>
      <c r="G219" s="94"/>
      <c r="H219" s="94"/>
      <c r="I219" s="74">
        <v>0</v>
      </c>
      <c r="J219" s="68">
        <v>0</v>
      </c>
      <c r="K219" s="27" t="s">
        <v>29</v>
      </c>
      <c r="L219" s="158"/>
    </row>
    <row r="220" spans="1:12" s="12" customFormat="1" ht="15.75">
      <c r="A220" s="146"/>
      <c r="B220" s="143"/>
      <c r="C220" s="37">
        <v>2020</v>
      </c>
      <c r="D220" s="72">
        <v>0</v>
      </c>
      <c r="E220" s="68">
        <v>0</v>
      </c>
      <c r="F220" s="94"/>
      <c r="G220" s="94"/>
      <c r="H220" s="94"/>
      <c r="I220" s="74">
        <v>0</v>
      </c>
      <c r="J220" s="68">
        <v>0</v>
      </c>
      <c r="K220" s="27" t="s">
        <v>29</v>
      </c>
      <c r="L220" s="158"/>
    </row>
    <row r="221" spans="1:12" s="12" customFormat="1" ht="15.75">
      <c r="A221" s="146"/>
      <c r="B221" s="143"/>
      <c r="C221" s="37">
        <v>2021</v>
      </c>
      <c r="D221" s="72">
        <v>0</v>
      </c>
      <c r="E221" s="68">
        <v>0</v>
      </c>
      <c r="F221" s="94"/>
      <c r="G221" s="94"/>
      <c r="H221" s="94"/>
      <c r="I221" s="74">
        <v>0</v>
      </c>
      <c r="J221" s="68">
        <v>0</v>
      </c>
      <c r="K221" s="27" t="s">
        <v>29</v>
      </c>
      <c r="L221" s="158"/>
    </row>
    <row r="222" spans="1:12" s="12" customFormat="1" ht="15.75">
      <c r="A222" s="147"/>
      <c r="B222" s="144"/>
      <c r="C222" s="37">
        <v>2022</v>
      </c>
      <c r="D222" s="72">
        <v>0</v>
      </c>
      <c r="E222" s="68">
        <v>0</v>
      </c>
      <c r="F222" s="94"/>
      <c r="G222" s="94"/>
      <c r="H222" s="94"/>
      <c r="I222" s="74">
        <v>0</v>
      </c>
      <c r="J222" s="68">
        <v>0</v>
      </c>
      <c r="K222" s="27" t="s">
        <v>29</v>
      </c>
      <c r="L222" s="158"/>
    </row>
    <row r="223" spans="1:12" s="12" customFormat="1" ht="15.75">
      <c r="A223" s="145" t="s">
        <v>103</v>
      </c>
      <c r="B223" s="142" t="s">
        <v>73</v>
      </c>
      <c r="C223" s="37">
        <v>2017</v>
      </c>
      <c r="D223" s="72">
        <v>0</v>
      </c>
      <c r="E223" s="68">
        <v>0</v>
      </c>
      <c r="F223" s="94"/>
      <c r="G223" s="94"/>
      <c r="H223" s="94"/>
      <c r="I223" s="74">
        <v>0</v>
      </c>
      <c r="J223" s="68">
        <v>0</v>
      </c>
      <c r="K223" s="27" t="s">
        <v>29</v>
      </c>
      <c r="L223" s="158"/>
    </row>
    <row r="224" spans="1:12" s="12" customFormat="1" ht="15.75">
      <c r="A224" s="146"/>
      <c r="B224" s="143"/>
      <c r="C224" s="37">
        <v>2018</v>
      </c>
      <c r="D224" s="72">
        <v>0</v>
      </c>
      <c r="E224" s="68">
        <v>0</v>
      </c>
      <c r="F224" s="94"/>
      <c r="G224" s="94"/>
      <c r="H224" s="94"/>
      <c r="I224" s="74">
        <v>0</v>
      </c>
      <c r="J224" s="68">
        <v>0</v>
      </c>
      <c r="K224" s="27" t="s">
        <v>29</v>
      </c>
      <c r="L224" s="158"/>
    </row>
    <row r="225" spans="1:12" s="12" customFormat="1" ht="15.75">
      <c r="A225" s="146"/>
      <c r="B225" s="143"/>
      <c r="C225" s="37">
        <v>2019</v>
      </c>
      <c r="D225" s="72">
        <v>0</v>
      </c>
      <c r="E225" s="68">
        <v>0</v>
      </c>
      <c r="F225" s="94"/>
      <c r="G225" s="94"/>
      <c r="H225" s="94"/>
      <c r="I225" s="74">
        <v>0</v>
      </c>
      <c r="J225" s="68">
        <v>0</v>
      </c>
      <c r="K225" s="27" t="s">
        <v>29</v>
      </c>
      <c r="L225" s="158"/>
    </row>
    <row r="226" spans="1:12" s="12" customFormat="1" ht="15.75">
      <c r="A226" s="146"/>
      <c r="B226" s="143"/>
      <c r="C226" s="37">
        <v>2020</v>
      </c>
      <c r="D226" s="72">
        <v>0</v>
      </c>
      <c r="E226" s="68">
        <v>0</v>
      </c>
      <c r="F226" s="94"/>
      <c r="G226" s="94"/>
      <c r="H226" s="94"/>
      <c r="I226" s="74">
        <v>0</v>
      </c>
      <c r="J226" s="68">
        <v>0</v>
      </c>
      <c r="K226" s="27" t="s">
        <v>29</v>
      </c>
      <c r="L226" s="158"/>
    </row>
    <row r="227" spans="1:12" s="12" customFormat="1" ht="15.75">
      <c r="A227" s="146"/>
      <c r="B227" s="143"/>
      <c r="C227" s="37">
        <v>2021</v>
      </c>
      <c r="D227" s="72">
        <v>0</v>
      </c>
      <c r="E227" s="68">
        <v>0</v>
      </c>
      <c r="F227" s="94"/>
      <c r="G227" s="94"/>
      <c r="H227" s="94"/>
      <c r="I227" s="74">
        <v>0</v>
      </c>
      <c r="J227" s="68">
        <v>0</v>
      </c>
      <c r="K227" s="27" t="s">
        <v>29</v>
      </c>
      <c r="L227" s="158"/>
    </row>
    <row r="228" spans="1:12" s="12" customFormat="1" ht="15.75">
      <c r="A228" s="147"/>
      <c r="B228" s="144"/>
      <c r="C228" s="37">
        <v>2022</v>
      </c>
      <c r="D228" s="72">
        <v>0</v>
      </c>
      <c r="E228" s="68">
        <v>0</v>
      </c>
      <c r="F228" s="94"/>
      <c r="G228" s="94"/>
      <c r="H228" s="94"/>
      <c r="I228" s="74">
        <v>0</v>
      </c>
      <c r="J228" s="68">
        <v>0</v>
      </c>
      <c r="K228" s="27" t="s">
        <v>29</v>
      </c>
      <c r="L228" s="158"/>
    </row>
    <row r="229" spans="1:12" s="12" customFormat="1" ht="15.75">
      <c r="A229" s="145" t="s">
        <v>104</v>
      </c>
      <c r="B229" s="142" t="s">
        <v>74</v>
      </c>
      <c r="C229" s="37">
        <v>2017</v>
      </c>
      <c r="D229" s="72">
        <v>0</v>
      </c>
      <c r="E229" s="68">
        <v>0</v>
      </c>
      <c r="F229" s="94"/>
      <c r="G229" s="94"/>
      <c r="H229" s="94"/>
      <c r="I229" s="74">
        <v>0</v>
      </c>
      <c r="J229" s="68">
        <v>0</v>
      </c>
      <c r="K229" s="27" t="s">
        <v>29</v>
      </c>
      <c r="L229" s="158"/>
    </row>
    <row r="230" spans="1:12" s="12" customFormat="1" ht="15.75">
      <c r="A230" s="146"/>
      <c r="B230" s="143"/>
      <c r="C230" s="37">
        <v>2018</v>
      </c>
      <c r="D230" s="72">
        <v>0</v>
      </c>
      <c r="E230" s="68">
        <v>0</v>
      </c>
      <c r="F230" s="94"/>
      <c r="G230" s="94"/>
      <c r="H230" s="94"/>
      <c r="I230" s="74">
        <v>0</v>
      </c>
      <c r="J230" s="68">
        <v>0</v>
      </c>
      <c r="K230" s="27" t="s">
        <v>29</v>
      </c>
      <c r="L230" s="158"/>
    </row>
    <row r="231" spans="1:12" s="12" customFormat="1" ht="15.75">
      <c r="A231" s="146"/>
      <c r="B231" s="143"/>
      <c r="C231" s="37">
        <v>2019</v>
      </c>
      <c r="D231" s="72">
        <v>0</v>
      </c>
      <c r="E231" s="68">
        <v>0</v>
      </c>
      <c r="F231" s="94"/>
      <c r="G231" s="94"/>
      <c r="H231" s="94"/>
      <c r="I231" s="74">
        <v>0</v>
      </c>
      <c r="J231" s="68">
        <v>0</v>
      </c>
      <c r="K231" s="27" t="s">
        <v>29</v>
      </c>
      <c r="L231" s="158"/>
    </row>
    <row r="232" spans="1:12" s="12" customFormat="1" ht="15.75">
      <c r="A232" s="146"/>
      <c r="B232" s="143"/>
      <c r="C232" s="37">
        <v>2020</v>
      </c>
      <c r="D232" s="109">
        <v>0</v>
      </c>
      <c r="E232" s="68">
        <v>0</v>
      </c>
      <c r="F232" s="94"/>
      <c r="G232" s="94"/>
      <c r="H232" s="94"/>
      <c r="I232" s="110">
        <v>0</v>
      </c>
      <c r="J232" s="68">
        <v>0</v>
      </c>
      <c r="K232" s="27" t="s">
        <v>29</v>
      </c>
      <c r="L232" s="158"/>
    </row>
    <row r="233" spans="1:12" s="12" customFormat="1" ht="65.25" customHeight="1">
      <c r="A233" s="146"/>
      <c r="B233" s="143"/>
      <c r="C233" s="37">
        <v>2021</v>
      </c>
      <c r="D233" s="72">
        <v>0</v>
      </c>
      <c r="E233" s="68">
        <v>0</v>
      </c>
      <c r="F233" s="94"/>
      <c r="G233" s="94"/>
      <c r="H233" s="94"/>
      <c r="I233" s="74">
        <v>0</v>
      </c>
      <c r="J233" s="68">
        <v>0</v>
      </c>
      <c r="K233" s="27" t="s">
        <v>29</v>
      </c>
      <c r="L233" s="36"/>
    </row>
    <row r="234" spans="1:12" s="12" customFormat="1" ht="65.25" customHeight="1">
      <c r="A234" s="147"/>
      <c r="B234" s="144"/>
      <c r="C234" s="37">
        <v>2022</v>
      </c>
      <c r="D234" s="72">
        <v>0</v>
      </c>
      <c r="E234" s="68">
        <v>0</v>
      </c>
      <c r="F234" s="94"/>
      <c r="G234" s="94"/>
      <c r="H234" s="94"/>
      <c r="I234" s="74">
        <v>0</v>
      </c>
      <c r="J234" s="68">
        <v>0</v>
      </c>
      <c r="K234" s="27" t="s">
        <v>29</v>
      </c>
      <c r="L234" s="36"/>
    </row>
    <row r="235" spans="1:12" s="12" customFormat="1" ht="15.75">
      <c r="A235" s="145" t="s">
        <v>105</v>
      </c>
      <c r="B235" s="142" t="s">
        <v>75</v>
      </c>
      <c r="C235" s="37">
        <v>2017</v>
      </c>
      <c r="D235" s="72">
        <v>0</v>
      </c>
      <c r="E235" s="68">
        <v>0</v>
      </c>
      <c r="F235" s="94"/>
      <c r="G235" s="94"/>
      <c r="H235" s="94"/>
      <c r="I235" s="74">
        <v>0</v>
      </c>
      <c r="J235" s="68">
        <v>0</v>
      </c>
      <c r="K235" s="27" t="s">
        <v>29</v>
      </c>
      <c r="L235" s="36"/>
    </row>
    <row r="236" spans="1:12" s="12" customFormat="1" ht="15.75">
      <c r="A236" s="146"/>
      <c r="B236" s="143"/>
      <c r="C236" s="37">
        <v>2018</v>
      </c>
      <c r="D236" s="72">
        <v>0</v>
      </c>
      <c r="E236" s="68">
        <v>0</v>
      </c>
      <c r="F236" s="94"/>
      <c r="G236" s="94"/>
      <c r="H236" s="94"/>
      <c r="I236" s="74">
        <v>0</v>
      </c>
      <c r="J236" s="68">
        <v>0</v>
      </c>
      <c r="K236" s="27" t="s">
        <v>29</v>
      </c>
      <c r="L236" s="36"/>
    </row>
    <row r="237" spans="1:12" s="12" customFormat="1" ht="15.75">
      <c r="A237" s="146"/>
      <c r="B237" s="143"/>
      <c r="C237" s="37">
        <v>2019</v>
      </c>
      <c r="D237" s="72">
        <v>0</v>
      </c>
      <c r="E237" s="68">
        <v>0</v>
      </c>
      <c r="F237" s="94"/>
      <c r="G237" s="94"/>
      <c r="H237" s="94"/>
      <c r="I237" s="74">
        <v>0</v>
      </c>
      <c r="J237" s="68">
        <v>0</v>
      </c>
      <c r="K237" s="27" t="s">
        <v>29</v>
      </c>
      <c r="L237" s="36"/>
    </row>
    <row r="238" spans="1:12" s="12" customFormat="1" ht="15.75">
      <c r="A238" s="146"/>
      <c r="B238" s="143"/>
      <c r="C238" s="37">
        <v>2020</v>
      </c>
      <c r="D238" s="72">
        <v>0</v>
      </c>
      <c r="E238" s="68">
        <v>0</v>
      </c>
      <c r="F238" s="94"/>
      <c r="G238" s="94"/>
      <c r="H238" s="94"/>
      <c r="I238" s="74">
        <v>0</v>
      </c>
      <c r="J238" s="68">
        <v>0</v>
      </c>
      <c r="K238" s="27" t="s">
        <v>29</v>
      </c>
      <c r="L238" s="36"/>
    </row>
    <row r="239" spans="1:12" s="12" customFormat="1" ht="15.75">
      <c r="A239" s="146"/>
      <c r="B239" s="143"/>
      <c r="C239" s="37">
        <v>2021</v>
      </c>
      <c r="D239" s="72">
        <v>0</v>
      </c>
      <c r="E239" s="68">
        <v>0</v>
      </c>
      <c r="F239" s="94"/>
      <c r="G239" s="94"/>
      <c r="H239" s="94"/>
      <c r="I239" s="74">
        <v>0</v>
      </c>
      <c r="J239" s="68">
        <v>0</v>
      </c>
      <c r="K239" s="27" t="s">
        <v>29</v>
      </c>
      <c r="L239" s="36"/>
    </row>
    <row r="240" spans="1:12" s="12" customFormat="1" ht="15.75">
      <c r="A240" s="147"/>
      <c r="B240" s="144"/>
      <c r="C240" s="37">
        <v>2022</v>
      </c>
      <c r="D240" s="72">
        <v>0</v>
      </c>
      <c r="E240" s="68">
        <v>0</v>
      </c>
      <c r="F240" s="94"/>
      <c r="G240" s="94"/>
      <c r="H240" s="94"/>
      <c r="I240" s="74">
        <v>0</v>
      </c>
      <c r="J240" s="68">
        <v>0</v>
      </c>
      <c r="K240" s="27" t="s">
        <v>29</v>
      </c>
      <c r="L240" s="36"/>
    </row>
    <row r="241" spans="1:12" s="12" customFormat="1" ht="15.75">
      <c r="A241" s="145" t="s">
        <v>106</v>
      </c>
      <c r="B241" s="142" t="s">
        <v>76</v>
      </c>
      <c r="C241" s="37">
        <v>2017</v>
      </c>
      <c r="D241" s="72">
        <v>0</v>
      </c>
      <c r="E241" s="68">
        <v>0</v>
      </c>
      <c r="F241" s="94"/>
      <c r="G241" s="94"/>
      <c r="H241" s="94"/>
      <c r="I241" s="74">
        <v>0</v>
      </c>
      <c r="J241" s="68">
        <v>0</v>
      </c>
      <c r="K241" s="27" t="s">
        <v>29</v>
      </c>
      <c r="L241" s="36"/>
    </row>
    <row r="242" spans="1:12" s="12" customFormat="1" ht="15.75">
      <c r="A242" s="146"/>
      <c r="B242" s="143"/>
      <c r="C242" s="37">
        <v>2018</v>
      </c>
      <c r="D242" s="72">
        <v>0</v>
      </c>
      <c r="E242" s="68">
        <v>0</v>
      </c>
      <c r="F242" s="94"/>
      <c r="G242" s="94"/>
      <c r="H242" s="94"/>
      <c r="I242" s="74">
        <v>0</v>
      </c>
      <c r="J242" s="68">
        <v>0</v>
      </c>
      <c r="K242" s="27" t="s">
        <v>29</v>
      </c>
      <c r="L242" s="36"/>
    </row>
    <row r="243" spans="1:12" s="12" customFormat="1" ht="15.75">
      <c r="A243" s="146"/>
      <c r="B243" s="143"/>
      <c r="C243" s="37">
        <v>2019</v>
      </c>
      <c r="D243" s="72">
        <v>0</v>
      </c>
      <c r="E243" s="68">
        <v>0</v>
      </c>
      <c r="F243" s="94"/>
      <c r="G243" s="94"/>
      <c r="H243" s="94"/>
      <c r="I243" s="74">
        <v>0</v>
      </c>
      <c r="J243" s="68">
        <v>0</v>
      </c>
      <c r="K243" s="27" t="s">
        <v>29</v>
      </c>
      <c r="L243" s="36"/>
    </row>
    <row r="244" spans="1:12" s="12" customFormat="1" ht="15.75">
      <c r="A244" s="146"/>
      <c r="B244" s="143"/>
      <c r="C244" s="37">
        <v>2020</v>
      </c>
      <c r="D244" s="72">
        <v>0</v>
      </c>
      <c r="E244" s="68">
        <v>0</v>
      </c>
      <c r="F244" s="94"/>
      <c r="G244" s="94"/>
      <c r="H244" s="94"/>
      <c r="I244" s="74">
        <v>0</v>
      </c>
      <c r="J244" s="68">
        <v>0</v>
      </c>
      <c r="K244" s="27" t="s">
        <v>29</v>
      </c>
      <c r="L244" s="36"/>
    </row>
    <row r="245" spans="1:12" s="12" customFormat="1" ht="15.75">
      <c r="A245" s="146"/>
      <c r="B245" s="143"/>
      <c r="C245" s="37">
        <v>2021</v>
      </c>
      <c r="D245" s="72">
        <v>0</v>
      </c>
      <c r="E245" s="68">
        <v>0</v>
      </c>
      <c r="F245" s="94"/>
      <c r="G245" s="94"/>
      <c r="H245" s="94"/>
      <c r="I245" s="74">
        <v>0</v>
      </c>
      <c r="J245" s="68">
        <v>0</v>
      </c>
      <c r="K245" s="27" t="s">
        <v>29</v>
      </c>
      <c r="L245" s="36"/>
    </row>
    <row r="246" spans="1:12" s="12" customFormat="1" ht="15.75">
      <c r="A246" s="147"/>
      <c r="B246" s="144"/>
      <c r="C246" s="37">
        <v>2022</v>
      </c>
      <c r="D246" s="72">
        <v>0</v>
      </c>
      <c r="E246" s="68">
        <v>0</v>
      </c>
      <c r="F246" s="94"/>
      <c r="G246" s="94"/>
      <c r="H246" s="94"/>
      <c r="I246" s="74">
        <v>0</v>
      </c>
      <c r="J246" s="68">
        <v>0</v>
      </c>
      <c r="K246" s="27" t="s">
        <v>29</v>
      </c>
      <c r="L246" s="36"/>
    </row>
    <row r="247" spans="1:12" s="12" customFormat="1" ht="15.75">
      <c r="A247" s="145" t="s">
        <v>107</v>
      </c>
      <c r="B247" s="142" t="s">
        <v>77</v>
      </c>
      <c r="C247" s="37">
        <v>2017</v>
      </c>
      <c r="D247" s="72">
        <v>0</v>
      </c>
      <c r="E247" s="68">
        <v>0</v>
      </c>
      <c r="F247" s="94"/>
      <c r="G247" s="94"/>
      <c r="H247" s="94"/>
      <c r="I247" s="74">
        <v>0</v>
      </c>
      <c r="J247" s="68">
        <v>0</v>
      </c>
      <c r="K247" s="27" t="s">
        <v>29</v>
      </c>
      <c r="L247" s="36"/>
    </row>
    <row r="248" spans="1:12" s="12" customFormat="1" ht="15.75">
      <c r="A248" s="146"/>
      <c r="B248" s="143"/>
      <c r="C248" s="37">
        <v>2018</v>
      </c>
      <c r="D248" s="72">
        <v>0</v>
      </c>
      <c r="E248" s="68">
        <v>0</v>
      </c>
      <c r="F248" s="94"/>
      <c r="G248" s="94"/>
      <c r="H248" s="94"/>
      <c r="I248" s="74">
        <v>0</v>
      </c>
      <c r="J248" s="68">
        <v>0</v>
      </c>
      <c r="K248" s="27" t="s">
        <v>29</v>
      </c>
      <c r="L248" s="36"/>
    </row>
    <row r="249" spans="1:12" s="12" customFormat="1" ht="15.75">
      <c r="A249" s="146"/>
      <c r="B249" s="143"/>
      <c r="C249" s="37">
        <v>2019</v>
      </c>
      <c r="D249" s="72">
        <v>0</v>
      </c>
      <c r="E249" s="68">
        <v>0</v>
      </c>
      <c r="F249" s="94"/>
      <c r="G249" s="94"/>
      <c r="H249" s="94"/>
      <c r="I249" s="74">
        <v>0</v>
      </c>
      <c r="J249" s="68">
        <v>0</v>
      </c>
      <c r="K249" s="27" t="s">
        <v>29</v>
      </c>
      <c r="L249" s="36"/>
    </row>
    <row r="250" spans="1:12" s="12" customFormat="1" ht="15.75">
      <c r="A250" s="146"/>
      <c r="B250" s="143"/>
      <c r="C250" s="37">
        <v>2020</v>
      </c>
      <c r="D250" s="72">
        <v>0</v>
      </c>
      <c r="E250" s="68">
        <v>0</v>
      </c>
      <c r="F250" s="94"/>
      <c r="G250" s="94"/>
      <c r="H250" s="94"/>
      <c r="I250" s="74">
        <v>0</v>
      </c>
      <c r="J250" s="68">
        <v>0</v>
      </c>
      <c r="K250" s="27" t="s">
        <v>29</v>
      </c>
      <c r="L250" s="36"/>
    </row>
    <row r="251" spans="1:12" s="12" customFormat="1" ht="15.75">
      <c r="A251" s="146"/>
      <c r="B251" s="143"/>
      <c r="C251" s="37">
        <v>2021</v>
      </c>
      <c r="D251" s="72">
        <v>0</v>
      </c>
      <c r="E251" s="68">
        <v>0</v>
      </c>
      <c r="F251" s="94"/>
      <c r="G251" s="94"/>
      <c r="H251" s="94"/>
      <c r="I251" s="74">
        <v>0</v>
      </c>
      <c r="J251" s="68">
        <v>0</v>
      </c>
      <c r="K251" s="27" t="s">
        <v>29</v>
      </c>
      <c r="L251" s="36"/>
    </row>
    <row r="252" spans="1:12" s="12" customFormat="1" ht="15.75">
      <c r="A252" s="147"/>
      <c r="B252" s="144"/>
      <c r="C252" s="37">
        <v>2022</v>
      </c>
      <c r="D252" s="72">
        <v>0</v>
      </c>
      <c r="E252" s="68">
        <v>0</v>
      </c>
      <c r="F252" s="94"/>
      <c r="G252" s="94"/>
      <c r="H252" s="94"/>
      <c r="I252" s="74">
        <v>0</v>
      </c>
      <c r="J252" s="68">
        <v>0</v>
      </c>
      <c r="K252" s="27" t="s">
        <v>29</v>
      </c>
      <c r="L252" s="36"/>
    </row>
    <row r="253" spans="1:12" s="12" customFormat="1" ht="15.75">
      <c r="A253" s="145" t="s">
        <v>108</v>
      </c>
      <c r="B253" s="142" t="s">
        <v>78</v>
      </c>
      <c r="C253" s="37">
        <v>2017</v>
      </c>
      <c r="D253" s="72">
        <v>0</v>
      </c>
      <c r="E253" s="68">
        <v>0</v>
      </c>
      <c r="F253" s="94"/>
      <c r="G253" s="94"/>
      <c r="H253" s="94"/>
      <c r="I253" s="74">
        <v>0</v>
      </c>
      <c r="J253" s="68">
        <v>0</v>
      </c>
      <c r="K253" s="27" t="s">
        <v>29</v>
      </c>
      <c r="L253" s="36"/>
    </row>
    <row r="254" spans="1:12" s="12" customFormat="1" ht="15.75">
      <c r="A254" s="146"/>
      <c r="B254" s="143"/>
      <c r="C254" s="37">
        <v>2018</v>
      </c>
      <c r="D254" s="72">
        <v>0</v>
      </c>
      <c r="E254" s="68">
        <v>0</v>
      </c>
      <c r="F254" s="94"/>
      <c r="G254" s="94"/>
      <c r="H254" s="94"/>
      <c r="I254" s="74">
        <v>0</v>
      </c>
      <c r="J254" s="68">
        <v>0</v>
      </c>
      <c r="K254" s="27" t="s">
        <v>29</v>
      </c>
      <c r="L254" s="36"/>
    </row>
    <row r="255" spans="1:12" s="12" customFormat="1" ht="15.75">
      <c r="A255" s="146"/>
      <c r="B255" s="143"/>
      <c r="C255" s="37">
        <v>2019</v>
      </c>
      <c r="D255" s="72">
        <v>0</v>
      </c>
      <c r="E255" s="68">
        <v>0</v>
      </c>
      <c r="F255" s="94"/>
      <c r="G255" s="94"/>
      <c r="H255" s="94"/>
      <c r="I255" s="74">
        <v>0</v>
      </c>
      <c r="J255" s="68">
        <v>0</v>
      </c>
      <c r="K255" s="27" t="s">
        <v>29</v>
      </c>
      <c r="L255" s="36"/>
    </row>
    <row r="256" spans="1:12" s="12" customFormat="1" ht="15.75">
      <c r="A256" s="146"/>
      <c r="B256" s="143"/>
      <c r="C256" s="37">
        <v>2020</v>
      </c>
      <c r="D256" s="72">
        <v>0</v>
      </c>
      <c r="E256" s="68">
        <v>0</v>
      </c>
      <c r="F256" s="94"/>
      <c r="G256" s="94"/>
      <c r="H256" s="94"/>
      <c r="I256" s="74">
        <v>0</v>
      </c>
      <c r="J256" s="68">
        <v>0</v>
      </c>
      <c r="K256" s="27" t="s">
        <v>29</v>
      </c>
      <c r="L256" s="36"/>
    </row>
    <row r="257" spans="1:12" s="12" customFormat="1" ht="15.75">
      <c r="A257" s="146"/>
      <c r="B257" s="143"/>
      <c r="C257" s="37">
        <v>2021</v>
      </c>
      <c r="D257" s="72">
        <v>0</v>
      </c>
      <c r="E257" s="68">
        <v>0</v>
      </c>
      <c r="F257" s="94"/>
      <c r="G257" s="94"/>
      <c r="H257" s="94"/>
      <c r="I257" s="74">
        <v>0</v>
      </c>
      <c r="J257" s="68">
        <v>0</v>
      </c>
      <c r="K257" s="27" t="s">
        <v>29</v>
      </c>
      <c r="L257" s="36"/>
    </row>
    <row r="258" spans="1:12" s="12" customFormat="1" ht="15.75">
      <c r="A258" s="147"/>
      <c r="B258" s="144"/>
      <c r="C258" s="37">
        <v>2022</v>
      </c>
      <c r="D258" s="72">
        <v>0</v>
      </c>
      <c r="E258" s="68">
        <v>0</v>
      </c>
      <c r="F258" s="94"/>
      <c r="G258" s="94"/>
      <c r="H258" s="94"/>
      <c r="I258" s="74">
        <v>0</v>
      </c>
      <c r="J258" s="68">
        <v>0</v>
      </c>
      <c r="K258" s="27" t="s">
        <v>29</v>
      </c>
      <c r="L258" s="36"/>
    </row>
    <row r="259" spans="1:12" s="12" customFormat="1" ht="15.75">
      <c r="A259" s="145" t="s">
        <v>109</v>
      </c>
      <c r="B259" s="142" t="s">
        <v>79</v>
      </c>
      <c r="C259" s="37">
        <v>2017</v>
      </c>
      <c r="D259" s="72">
        <v>0</v>
      </c>
      <c r="E259" s="68">
        <v>0</v>
      </c>
      <c r="F259" s="94"/>
      <c r="G259" s="94"/>
      <c r="H259" s="94"/>
      <c r="I259" s="74">
        <v>0</v>
      </c>
      <c r="J259" s="68">
        <v>0</v>
      </c>
      <c r="K259" s="27" t="s">
        <v>29</v>
      </c>
      <c r="L259" s="36"/>
    </row>
    <row r="260" spans="1:12" s="12" customFormat="1" ht="15.75">
      <c r="A260" s="146"/>
      <c r="B260" s="143"/>
      <c r="C260" s="37">
        <v>2018</v>
      </c>
      <c r="D260" s="72">
        <v>0</v>
      </c>
      <c r="E260" s="68">
        <v>0</v>
      </c>
      <c r="F260" s="94"/>
      <c r="G260" s="94"/>
      <c r="H260" s="94"/>
      <c r="I260" s="74">
        <v>0</v>
      </c>
      <c r="J260" s="68">
        <v>0</v>
      </c>
      <c r="K260" s="27" t="s">
        <v>29</v>
      </c>
      <c r="L260" s="36"/>
    </row>
    <row r="261" spans="1:12" s="12" customFormat="1" ht="15.75">
      <c r="A261" s="146"/>
      <c r="B261" s="143"/>
      <c r="C261" s="37">
        <v>2019</v>
      </c>
      <c r="D261" s="72">
        <v>0</v>
      </c>
      <c r="E261" s="68">
        <v>0</v>
      </c>
      <c r="F261" s="94"/>
      <c r="G261" s="94"/>
      <c r="H261" s="94"/>
      <c r="I261" s="74">
        <v>0</v>
      </c>
      <c r="J261" s="68">
        <v>0</v>
      </c>
      <c r="K261" s="27" t="s">
        <v>29</v>
      </c>
      <c r="L261" s="36"/>
    </row>
    <row r="262" spans="1:12" s="12" customFormat="1" ht="15.75">
      <c r="A262" s="146"/>
      <c r="B262" s="143"/>
      <c r="C262" s="37">
        <v>2020</v>
      </c>
      <c r="D262" s="72">
        <v>0</v>
      </c>
      <c r="E262" s="68">
        <v>0</v>
      </c>
      <c r="F262" s="94"/>
      <c r="G262" s="94"/>
      <c r="H262" s="94"/>
      <c r="I262" s="74">
        <v>0</v>
      </c>
      <c r="J262" s="68">
        <v>0</v>
      </c>
      <c r="K262" s="27" t="s">
        <v>29</v>
      </c>
      <c r="L262" s="36"/>
    </row>
    <row r="263" spans="1:12" s="12" customFormat="1" ht="15.75">
      <c r="A263" s="146"/>
      <c r="B263" s="143"/>
      <c r="C263" s="37">
        <v>2021</v>
      </c>
      <c r="D263" s="72">
        <v>0</v>
      </c>
      <c r="E263" s="68">
        <v>0</v>
      </c>
      <c r="F263" s="94"/>
      <c r="G263" s="94"/>
      <c r="H263" s="94"/>
      <c r="I263" s="74">
        <v>0</v>
      </c>
      <c r="J263" s="68">
        <v>0</v>
      </c>
      <c r="K263" s="27" t="s">
        <v>29</v>
      </c>
      <c r="L263" s="36"/>
    </row>
    <row r="264" spans="1:12" s="12" customFormat="1" ht="15.75">
      <c r="A264" s="147"/>
      <c r="B264" s="144"/>
      <c r="C264" s="37">
        <v>2022</v>
      </c>
      <c r="D264" s="72">
        <v>0</v>
      </c>
      <c r="E264" s="68">
        <v>0</v>
      </c>
      <c r="F264" s="94"/>
      <c r="G264" s="94"/>
      <c r="H264" s="94"/>
      <c r="I264" s="74">
        <v>0</v>
      </c>
      <c r="J264" s="68">
        <v>0</v>
      </c>
      <c r="K264" s="27" t="s">
        <v>29</v>
      </c>
      <c r="L264" s="36"/>
    </row>
    <row r="265" spans="1:12" s="12" customFormat="1" ht="15.75">
      <c r="A265" s="145" t="s">
        <v>110</v>
      </c>
      <c r="B265" s="142" t="s">
        <v>80</v>
      </c>
      <c r="C265" s="37">
        <v>2017</v>
      </c>
      <c r="D265" s="72">
        <v>0</v>
      </c>
      <c r="E265" s="68">
        <v>0</v>
      </c>
      <c r="F265" s="94"/>
      <c r="G265" s="94"/>
      <c r="H265" s="94"/>
      <c r="I265" s="74">
        <v>0</v>
      </c>
      <c r="J265" s="68">
        <v>0</v>
      </c>
      <c r="K265" s="27" t="s">
        <v>29</v>
      </c>
      <c r="L265" s="36"/>
    </row>
    <row r="266" spans="1:12" s="12" customFormat="1" ht="15.75">
      <c r="A266" s="146"/>
      <c r="B266" s="143"/>
      <c r="C266" s="37">
        <v>2018</v>
      </c>
      <c r="D266" s="72">
        <v>0</v>
      </c>
      <c r="E266" s="68">
        <v>0</v>
      </c>
      <c r="F266" s="94"/>
      <c r="G266" s="94"/>
      <c r="H266" s="94"/>
      <c r="I266" s="74">
        <v>0</v>
      </c>
      <c r="J266" s="68">
        <v>0</v>
      </c>
      <c r="K266" s="27" t="s">
        <v>29</v>
      </c>
      <c r="L266" s="158" t="s">
        <v>127</v>
      </c>
    </row>
    <row r="267" spans="1:12" s="12" customFormat="1" ht="15.75">
      <c r="A267" s="146"/>
      <c r="B267" s="143"/>
      <c r="C267" s="37">
        <v>2019</v>
      </c>
      <c r="D267" s="72">
        <v>0</v>
      </c>
      <c r="E267" s="68">
        <v>0</v>
      </c>
      <c r="F267" s="94"/>
      <c r="G267" s="94"/>
      <c r="H267" s="94"/>
      <c r="I267" s="74">
        <v>0</v>
      </c>
      <c r="J267" s="68">
        <v>0</v>
      </c>
      <c r="K267" s="27" t="s">
        <v>29</v>
      </c>
      <c r="L267" s="158"/>
    </row>
    <row r="268" spans="1:12" s="12" customFormat="1" ht="15.75">
      <c r="A268" s="146"/>
      <c r="B268" s="143"/>
      <c r="C268" s="37">
        <v>2020</v>
      </c>
      <c r="D268" s="72">
        <v>0</v>
      </c>
      <c r="E268" s="68">
        <v>0</v>
      </c>
      <c r="F268" s="94"/>
      <c r="G268" s="94"/>
      <c r="H268" s="94"/>
      <c r="I268" s="74">
        <v>0</v>
      </c>
      <c r="J268" s="68">
        <v>0</v>
      </c>
      <c r="K268" s="27" t="s">
        <v>29</v>
      </c>
      <c r="L268" s="158"/>
    </row>
    <row r="269" spans="1:12" s="12" customFormat="1" ht="15.75">
      <c r="A269" s="146"/>
      <c r="B269" s="143"/>
      <c r="C269" s="37">
        <v>2021</v>
      </c>
      <c r="D269" s="72">
        <v>0</v>
      </c>
      <c r="E269" s="68">
        <v>0</v>
      </c>
      <c r="F269" s="94"/>
      <c r="G269" s="94"/>
      <c r="H269" s="94"/>
      <c r="I269" s="74">
        <v>0</v>
      </c>
      <c r="J269" s="68">
        <v>0</v>
      </c>
      <c r="K269" s="27" t="s">
        <v>29</v>
      </c>
      <c r="L269" s="158"/>
    </row>
    <row r="270" spans="1:12" s="12" customFormat="1" ht="15.75">
      <c r="A270" s="147"/>
      <c r="B270" s="144"/>
      <c r="C270" s="37">
        <v>2022</v>
      </c>
      <c r="D270" s="72">
        <v>0</v>
      </c>
      <c r="E270" s="68">
        <v>0</v>
      </c>
      <c r="F270" s="94"/>
      <c r="G270" s="94"/>
      <c r="H270" s="94"/>
      <c r="I270" s="74">
        <v>0</v>
      </c>
      <c r="J270" s="68">
        <v>0</v>
      </c>
      <c r="K270" s="27" t="s">
        <v>29</v>
      </c>
      <c r="L270" s="158"/>
    </row>
    <row r="271" spans="1:12" s="12" customFormat="1" ht="15.75">
      <c r="A271" s="145" t="s">
        <v>111</v>
      </c>
      <c r="B271" s="142" t="s">
        <v>81</v>
      </c>
      <c r="C271" s="37">
        <v>2017</v>
      </c>
      <c r="D271" s="72">
        <v>0</v>
      </c>
      <c r="E271" s="68">
        <v>0</v>
      </c>
      <c r="F271" s="94"/>
      <c r="G271" s="94"/>
      <c r="H271" s="94"/>
      <c r="I271" s="74">
        <v>0</v>
      </c>
      <c r="J271" s="68">
        <v>0</v>
      </c>
      <c r="K271" s="27" t="s">
        <v>29</v>
      </c>
      <c r="L271" s="158"/>
    </row>
    <row r="272" spans="1:12" s="12" customFormat="1" ht="15.75">
      <c r="A272" s="146"/>
      <c r="B272" s="143"/>
      <c r="C272" s="37">
        <v>2018</v>
      </c>
      <c r="D272" s="72">
        <v>0</v>
      </c>
      <c r="E272" s="68">
        <v>0</v>
      </c>
      <c r="F272" s="94"/>
      <c r="G272" s="94"/>
      <c r="H272" s="94"/>
      <c r="I272" s="74">
        <v>0</v>
      </c>
      <c r="J272" s="68">
        <v>0</v>
      </c>
      <c r="K272" s="27" t="s">
        <v>29</v>
      </c>
      <c r="L272" s="158"/>
    </row>
    <row r="273" spans="1:12" s="12" customFormat="1" ht="15.75">
      <c r="A273" s="146"/>
      <c r="B273" s="143"/>
      <c r="C273" s="37">
        <v>2019</v>
      </c>
      <c r="D273" s="72">
        <v>0</v>
      </c>
      <c r="E273" s="68">
        <v>0</v>
      </c>
      <c r="F273" s="94"/>
      <c r="G273" s="94"/>
      <c r="H273" s="94"/>
      <c r="I273" s="74">
        <v>0</v>
      </c>
      <c r="J273" s="68">
        <v>0</v>
      </c>
      <c r="K273" s="27" t="s">
        <v>29</v>
      </c>
      <c r="L273" s="158"/>
    </row>
    <row r="274" spans="1:12" s="12" customFormat="1" ht="15.75">
      <c r="A274" s="146"/>
      <c r="B274" s="143"/>
      <c r="C274" s="37">
        <v>2020</v>
      </c>
      <c r="D274" s="72">
        <v>0</v>
      </c>
      <c r="E274" s="68">
        <v>0</v>
      </c>
      <c r="F274" s="94"/>
      <c r="G274" s="94"/>
      <c r="H274" s="94"/>
      <c r="I274" s="74">
        <v>0</v>
      </c>
      <c r="J274" s="68">
        <v>0</v>
      </c>
      <c r="K274" s="27" t="s">
        <v>29</v>
      </c>
      <c r="L274" s="158"/>
    </row>
    <row r="275" spans="1:12" s="12" customFormat="1" ht="15.75">
      <c r="A275" s="146"/>
      <c r="B275" s="143"/>
      <c r="C275" s="37">
        <v>2021</v>
      </c>
      <c r="D275" s="72">
        <v>0</v>
      </c>
      <c r="E275" s="68">
        <v>0</v>
      </c>
      <c r="F275" s="94"/>
      <c r="G275" s="94"/>
      <c r="H275" s="94"/>
      <c r="I275" s="74">
        <v>0</v>
      </c>
      <c r="J275" s="68">
        <v>0</v>
      </c>
      <c r="K275" s="27" t="s">
        <v>29</v>
      </c>
      <c r="L275" s="158"/>
    </row>
    <row r="276" spans="1:12" s="12" customFormat="1" ht="15.75">
      <c r="A276" s="147"/>
      <c r="B276" s="144"/>
      <c r="C276" s="37">
        <v>2022</v>
      </c>
      <c r="D276" s="72">
        <v>0</v>
      </c>
      <c r="E276" s="68">
        <v>0</v>
      </c>
      <c r="F276" s="94"/>
      <c r="G276" s="94"/>
      <c r="H276" s="94"/>
      <c r="I276" s="74">
        <v>0</v>
      </c>
      <c r="J276" s="68">
        <v>0</v>
      </c>
      <c r="K276" s="27" t="s">
        <v>29</v>
      </c>
      <c r="L276" s="158"/>
    </row>
    <row r="277" spans="1:12" s="12" customFormat="1" ht="15.75">
      <c r="A277" s="145" t="s">
        <v>112</v>
      </c>
      <c r="B277" s="142" t="s">
        <v>82</v>
      </c>
      <c r="C277" s="37">
        <v>2017</v>
      </c>
      <c r="D277" s="72">
        <v>0</v>
      </c>
      <c r="E277" s="68">
        <v>0</v>
      </c>
      <c r="F277" s="94"/>
      <c r="G277" s="94"/>
      <c r="H277" s="94"/>
      <c r="I277" s="74">
        <v>0</v>
      </c>
      <c r="J277" s="68">
        <v>0</v>
      </c>
      <c r="K277" s="27" t="s">
        <v>29</v>
      </c>
      <c r="L277" s="158"/>
    </row>
    <row r="278" spans="1:12" s="12" customFormat="1" ht="15.75">
      <c r="A278" s="146"/>
      <c r="B278" s="143"/>
      <c r="C278" s="37">
        <v>2018</v>
      </c>
      <c r="D278" s="72">
        <v>0</v>
      </c>
      <c r="E278" s="68">
        <v>0</v>
      </c>
      <c r="F278" s="94"/>
      <c r="G278" s="94"/>
      <c r="H278" s="94"/>
      <c r="I278" s="74">
        <v>0</v>
      </c>
      <c r="J278" s="68">
        <v>0</v>
      </c>
      <c r="K278" s="27" t="s">
        <v>29</v>
      </c>
      <c r="L278" s="158"/>
    </row>
    <row r="279" spans="1:12" s="12" customFormat="1" ht="15.75">
      <c r="A279" s="146"/>
      <c r="B279" s="143"/>
      <c r="C279" s="37">
        <v>2019</v>
      </c>
      <c r="D279" s="72">
        <v>0</v>
      </c>
      <c r="E279" s="68">
        <v>0</v>
      </c>
      <c r="F279" s="94"/>
      <c r="G279" s="94"/>
      <c r="H279" s="94"/>
      <c r="I279" s="74">
        <v>0</v>
      </c>
      <c r="J279" s="68">
        <v>0</v>
      </c>
      <c r="K279" s="27" t="s">
        <v>29</v>
      </c>
      <c r="L279" s="158"/>
    </row>
    <row r="280" spans="1:12" s="12" customFormat="1" ht="15.75">
      <c r="A280" s="146"/>
      <c r="B280" s="143"/>
      <c r="C280" s="37">
        <v>2020</v>
      </c>
      <c r="D280" s="72">
        <v>0</v>
      </c>
      <c r="E280" s="68">
        <v>0</v>
      </c>
      <c r="F280" s="94"/>
      <c r="G280" s="94"/>
      <c r="H280" s="94"/>
      <c r="I280" s="74">
        <v>0</v>
      </c>
      <c r="J280" s="68">
        <v>0</v>
      </c>
      <c r="K280" s="27" t="s">
        <v>29</v>
      </c>
      <c r="L280" s="158"/>
    </row>
    <row r="281" spans="1:12" s="12" customFormat="1" ht="15.75">
      <c r="A281" s="146"/>
      <c r="B281" s="143"/>
      <c r="C281" s="37">
        <v>2021</v>
      </c>
      <c r="D281" s="72">
        <v>0</v>
      </c>
      <c r="E281" s="68">
        <v>0</v>
      </c>
      <c r="F281" s="94"/>
      <c r="G281" s="94"/>
      <c r="H281" s="94"/>
      <c r="I281" s="74">
        <v>0</v>
      </c>
      <c r="J281" s="68">
        <v>0</v>
      </c>
      <c r="K281" s="27" t="s">
        <v>29</v>
      </c>
      <c r="L281" s="158"/>
    </row>
    <row r="282" spans="1:12" s="12" customFormat="1" ht="15.75">
      <c r="A282" s="147"/>
      <c r="B282" s="144"/>
      <c r="C282" s="37">
        <v>2022</v>
      </c>
      <c r="D282" s="72">
        <v>0</v>
      </c>
      <c r="E282" s="68">
        <v>0</v>
      </c>
      <c r="F282" s="94"/>
      <c r="G282" s="94"/>
      <c r="H282" s="94"/>
      <c r="I282" s="74">
        <v>0</v>
      </c>
      <c r="J282" s="68">
        <v>0</v>
      </c>
      <c r="K282" s="27" t="s">
        <v>29</v>
      </c>
      <c r="L282" s="158"/>
    </row>
    <row r="283" spans="1:12" s="12" customFormat="1" ht="15.75">
      <c r="A283" s="145" t="s">
        <v>113</v>
      </c>
      <c r="B283" s="142" t="s">
        <v>84</v>
      </c>
      <c r="C283" s="37">
        <v>2017</v>
      </c>
      <c r="D283" s="72">
        <v>0</v>
      </c>
      <c r="E283" s="68">
        <v>0</v>
      </c>
      <c r="F283" s="94"/>
      <c r="G283" s="94"/>
      <c r="H283" s="94"/>
      <c r="I283" s="74">
        <v>0</v>
      </c>
      <c r="J283" s="68">
        <v>0</v>
      </c>
      <c r="K283" s="27" t="s">
        <v>29</v>
      </c>
      <c r="L283" s="158"/>
    </row>
    <row r="284" spans="1:12" s="12" customFormat="1" ht="15.75">
      <c r="A284" s="146"/>
      <c r="B284" s="143"/>
      <c r="C284" s="37">
        <v>2018</v>
      </c>
      <c r="D284" s="72">
        <v>0</v>
      </c>
      <c r="E284" s="68">
        <v>0</v>
      </c>
      <c r="F284" s="94"/>
      <c r="G284" s="94"/>
      <c r="H284" s="94"/>
      <c r="I284" s="74">
        <v>0</v>
      </c>
      <c r="J284" s="68">
        <v>0</v>
      </c>
      <c r="K284" s="27" t="s">
        <v>29</v>
      </c>
      <c r="L284" s="158"/>
    </row>
    <row r="285" spans="1:12" s="12" customFormat="1" ht="15.75">
      <c r="A285" s="146"/>
      <c r="B285" s="143"/>
      <c r="C285" s="37">
        <v>2019</v>
      </c>
      <c r="D285" s="72">
        <v>0</v>
      </c>
      <c r="E285" s="68">
        <v>0</v>
      </c>
      <c r="F285" s="94"/>
      <c r="G285" s="94"/>
      <c r="H285" s="94"/>
      <c r="I285" s="74">
        <v>0</v>
      </c>
      <c r="J285" s="68">
        <v>0</v>
      </c>
      <c r="K285" s="27" t="s">
        <v>29</v>
      </c>
      <c r="L285" s="158"/>
    </row>
    <row r="286" spans="1:12" s="12" customFormat="1" ht="15.75">
      <c r="A286" s="146"/>
      <c r="B286" s="143"/>
      <c r="C286" s="37">
        <v>2020</v>
      </c>
      <c r="D286" s="72">
        <v>0</v>
      </c>
      <c r="E286" s="68">
        <v>0</v>
      </c>
      <c r="F286" s="94"/>
      <c r="G286" s="94"/>
      <c r="H286" s="94"/>
      <c r="I286" s="74">
        <v>0</v>
      </c>
      <c r="J286" s="68">
        <v>0</v>
      </c>
      <c r="K286" s="27" t="s">
        <v>29</v>
      </c>
      <c r="L286" s="158"/>
    </row>
    <row r="287" spans="1:12" s="12" customFormat="1" ht="15.75">
      <c r="A287" s="146"/>
      <c r="B287" s="143"/>
      <c r="C287" s="37">
        <v>2021</v>
      </c>
      <c r="D287" s="72">
        <v>0</v>
      </c>
      <c r="E287" s="68">
        <v>0</v>
      </c>
      <c r="F287" s="94"/>
      <c r="G287" s="94"/>
      <c r="H287" s="94"/>
      <c r="I287" s="74">
        <v>0</v>
      </c>
      <c r="J287" s="68">
        <v>0</v>
      </c>
      <c r="K287" s="27" t="s">
        <v>29</v>
      </c>
      <c r="L287" s="158"/>
    </row>
    <row r="288" spans="1:12" s="12" customFormat="1" ht="15.75">
      <c r="A288" s="147"/>
      <c r="B288" s="144"/>
      <c r="C288" s="37">
        <v>2022</v>
      </c>
      <c r="D288" s="72">
        <v>0</v>
      </c>
      <c r="E288" s="68">
        <v>0</v>
      </c>
      <c r="F288" s="94"/>
      <c r="G288" s="94"/>
      <c r="H288" s="94"/>
      <c r="I288" s="74">
        <v>0</v>
      </c>
      <c r="J288" s="68">
        <v>0</v>
      </c>
      <c r="K288" s="27" t="s">
        <v>29</v>
      </c>
      <c r="L288" s="158"/>
    </row>
    <row r="289" spans="1:12" s="12" customFormat="1" ht="15.75">
      <c r="A289" s="145" t="s">
        <v>114</v>
      </c>
      <c r="B289" s="142" t="s">
        <v>83</v>
      </c>
      <c r="C289" s="37">
        <v>2017</v>
      </c>
      <c r="D289" s="72">
        <v>0</v>
      </c>
      <c r="E289" s="68">
        <v>0</v>
      </c>
      <c r="F289" s="94"/>
      <c r="G289" s="94"/>
      <c r="H289" s="94"/>
      <c r="I289" s="74">
        <v>0</v>
      </c>
      <c r="J289" s="68">
        <v>0</v>
      </c>
      <c r="K289" s="27" t="s">
        <v>29</v>
      </c>
      <c r="L289" s="158"/>
    </row>
    <row r="290" spans="1:12" s="12" customFormat="1" ht="15.75">
      <c r="A290" s="146"/>
      <c r="B290" s="143"/>
      <c r="C290" s="37">
        <v>2018</v>
      </c>
      <c r="D290" s="72">
        <v>0</v>
      </c>
      <c r="E290" s="68">
        <v>0</v>
      </c>
      <c r="F290" s="94"/>
      <c r="G290" s="94"/>
      <c r="H290" s="94"/>
      <c r="I290" s="74">
        <v>0</v>
      </c>
      <c r="J290" s="68">
        <v>0</v>
      </c>
      <c r="K290" s="27" t="s">
        <v>29</v>
      </c>
      <c r="L290" s="158"/>
    </row>
    <row r="291" spans="1:12" s="12" customFormat="1" ht="15.75">
      <c r="A291" s="146"/>
      <c r="B291" s="143"/>
      <c r="C291" s="37">
        <v>2019</v>
      </c>
      <c r="D291" s="72">
        <v>0</v>
      </c>
      <c r="E291" s="68">
        <v>0</v>
      </c>
      <c r="F291" s="94"/>
      <c r="G291" s="94"/>
      <c r="H291" s="94"/>
      <c r="I291" s="74">
        <v>0</v>
      </c>
      <c r="J291" s="68">
        <v>0</v>
      </c>
      <c r="K291" s="27" t="s">
        <v>29</v>
      </c>
      <c r="L291" s="158"/>
    </row>
    <row r="292" spans="1:12" s="12" customFormat="1" ht="15.75">
      <c r="A292" s="146"/>
      <c r="B292" s="143"/>
      <c r="C292" s="37">
        <v>2020</v>
      </c>
      <c r="D292" s="72">
        <v>0</v>
      </c>
      <c r="E292" s="68">
        <v>0</v>
      </c>
      <c r="F292" s="94"/>
      <c r="G292" s="94"/>
      <c r="H292" s="94"/>
      <c r="I292" s="74">
        <v>0</v>
      </c>
      <c r="J292" s="68">
        <v>0</v>
      </c>
      <c r="K292" s="27" t="s">
        <v>29</v>
      </c>
      <c r="L292" s="158"/>
    </row>
    <row r="293" spans="1:12" s="12" customFormat="1" ht="15.75">
      <c r="A293" s="146"/>
      <c r="B293" s="143"/>
      <c r="C293" s="37">
        <v>2021</v>
      </c>
      <c r="D293" s="72">
        <v>0</v>
      </c>
      <c r="E293" s="68">
        <v>0</v>
      </c>
      <c r="F293" s="94"/>
      <c r="G293" s="94"/>
      <c r="H293" s="94"/>
      <c r="I293" s="74">
        <v>0</v>
      </c>
      <c r="J293" s="68">
        <v>0</v>
      </c>
      <c r="K293" s="27" t="s">
        <v>29</v>
      </c>
      <c r="L293" s="158"/>
    </row>
    <row r="294" spans="1:12" s="12" customFormat="1" ht="15.75">
      <c r="A294" s="147"/>
      <c r="B294" s="144"/>
      <c r="C294" s="37">
        <v>2022</v>
      </c>
      <c r="D294" s="72">
        <v>0</v>
      </c>
      <c r="E294" s="68">
        <v>0</v>
      </c>
      <c r="F294" s="94"/>
      <c r="G294" s="94"/>
      <c r="H294" s="94"/>
      <c r="I294" s="74">
        <v>0</v>
      </c>
      <c r="J294" s="68">
        <v>0</v>
      </c>
      <c r="K294" s="27" t="s">
        <v>29</v>
      </c>
      <c r="L294" s="158"/>
    </row>
    <row r="295" spans="1:12" s="12" customFormat="1" ht="15.75">
      <c r="A295" s="145" t="s">
        <v>115</v>
      </c>
      <c r="B295" s="142" t="s">
        <v>85</v>
      </c>
      <c r="C295" s="37">
        <v>2017</v>
      </c>
      <c r="D295" s="72">
        <v>0</v>
      </c>
      <c r="E295" s="68">
        <v>0</v>
      </c>
      <c r="F295" s="94"/>
      <c r="G295" s="94"/>
      <c r="H295" s="94"/>
      <c r="I295" s="74">
        <v>0</v>
      </c>
      <c r="J295" s="68">
        <v>0</v>
      </c>
      <c r="K295" s="27" t="s">
        <v>29</v>
      </c>
      <c r="L295" s="158"/>
    </row>
    <row r="296" spans="1:12" s="12" customFormat="1" ht="15.75">
      <c r="A296" s="146"/>
      <c r="B296" s="143"/>
      <c r="C296" s="37">
        <v>2018</v>
      </c>
      <c r="D296" s="72">
        <v>0</v>
      </c>
      <c r="E296" s="68">
        <v>0</v>
      </c>
      <c r="F296" s="94"/>
      <c r="G296" s="94"/>
      <c r="H296" s="94"/>
      <c r="I296" s="74">
        <v>0</v>
      </c>
      <c r="J296" s="68">
        <v>0</v>
      </c>
      <c r="K296" s="27" t="s">
        <v>29</v>
      </c>
      <c r="L296" s="36"/>
    </row>
    <row r="297" spans="1:12" s="12" customFormat="1" ht="15.75">
      <c r="A297" s="146"/>
      <c r="B297" s="143"/>
      <c r="C297" s="37">
        <v>2019</v>
      </c>
      <c r="D297" s="72">
        <v>0</v>
      </c>
      <c r="E297" s="68">
        <v>0</v>
      </c>
      <c r="F297" s="94"/>
      <c r="G297" s="94"/>
      <c r="H297" s="94"/>
      <c r="I297" s="74">
        <v>0</v>
      </c>
      <c r="J297" s="68">
        <v>0</v>
      </c>
      <c r="K297" s="27" t="s">
        <v>29</v>
      </c>
      <c r="L297" s="36"/>
    </row>
    <row r="298" spans="1:12" s="12" customFormat="1" ht="15.75">
      <c r="A298" s="146"/>
      <c r="B298" s="143"/>
      <c r="C298" s="37">
        <v>2020</v>
      </c>
      <c r="D298" s="72">
        <v>0</v>
      </c>
      <c r="E298" s="68">
        <v>0</v>
      </c>
      <c r="F298" s="94"/>
      <c r="G298" s="94"/>
      <c r="H298" s="94"/>
      <c r="I298" s="74">
        <v>0</v>
      </c>
      <c r="J298" s="68">
        <v>0</v>
      </c>
      <c r="K298" s="27" t="s">
        <v>29</v>
      </c>
      <c r="L298" s="36"/>
    </row>
    <row r="299" spans="1:12" s="12" customFormat="1" ht="15.75">
      <c r="A299" s="146"/>
      <c r="B299" s="143"/>
      <c r="C299" s="37">
        <v>2021</v>
      </c>
      <c r="D299" s="72">
        <v>0</v>
      </c>
      <c r="E299" s="68">
        <v>0</v>
      </c>
      <c r="F299" s="94"/>
      <c r="G299" s="94"/>
      <c r="H299" s="94"/>
      <c r="I299" s="74">
        <v>0</v>
      </c>
      <c r="J299" s="68">
        <v>0</v>
      </c>
      <c r="K299" s="27" t="s">
        <v>29</v>
      </c>
      <c r="L299" s="36"/>
    </row>
    <row r="300" spans="1:12" s="12" customFormat="1" ht="15.75">
      <c r="A300" s="147"/>
      <c r="B300" s="144"/>
      <c r="C300" s="37">
        <v>2022</v>
      </c>
      <c r="D300" s="72">
        <v>0</v>
      </c>
      <c r="E300" s="68">
        <v>0</v>
      </c>
      <c r="F300" s="94"/>
      <c r="G300" s="94"/>
      <c r="H300" s="94"/>
      <c r="I300" s="74">
        <v>0</v>
      </c>
      <c r="J300" s="68">
        <v>0</v>
      </c>
      <c r="K300" s="27" t="s">
        <v>29</v>
      </c>
      <c r="L300" s="36"/>
    </row>
    <row r="301" spans="1:12" s="12" customFormat="1" ht="15.75">
      <c r="A301" s="140" t="s">
        <v>116</v>
      </c>
      <c r="B301" s="141" t="s">
        <v>86</v>
      </c>
      <c r="C301" s="37">
        <v>2017</v>
      </c>
      <c r="D301" s="72">
        <v>0</v>
      </c>
      <c r="E301" s="68">
        <v>0</v>
      </c>
      <c r="F301" s="94"/>
      <c r="G301" s="94"/>
      <c r="H301" s="94"/>
      <c r="I301" s="74">
        <v>0</v>
      </c>
      <c r="J301" s="68">
        <v>0</v>
      </c>
      <c r="K301" s="27" t="s">
        <v>29</v>
      </c>
      <c r="L301" s="36"/>
    </row>
    <row r="302" spans="1:12" s="12" customFormat="1" ht="15.75">
      <c r="A302" s="140"/>
      <c r="B302" s="141"/>
      <c r="C302" s="37">
        <v>2018</v>
      </c>
      <c r="D302" s="72">
        <v>0</v>
      </c>
      <c r="E302" s="68">
        <v>0</v>
      </c>
      <c r="F302" s="94"/>
      <c r="G302" s="94"/>
      <c r="H302" s="94"/>
      <c r="I302" s="74">
        <v>0</v>
      </c>
      <c r="J302" s="68">
        <v>0</v>
      </c>
      <c r="K302" s="27" t="s">
        <v>29</v>
      </c>
      <c r="L302" s="36"/>
    </row>
    <row r="303" spans="1:12" s="12" customFormat="1" ht="15.75">
      <c r="A303" s="140"/>
      <c r="B303" s="141"/>
      <c r="C303" s="37">
        <v>2019</v>
      </c>
      <c r="D303" s="72">
        <v>0</v>
      </c>
      <c r="E303" s="68">
        <v>0</v>
      </c>
      <c r="F303" s="94"/>
      <c r="G303" s="94"/>
      <c r="H303" s="94"/>
      <c r="I303" s="74">
        <v>0</v>
      </c>
      <c r="J303" s="68">
        <v>0</v>
      </c>
      <c r="K303" s="27" t="s">
        <v>29</v>
      </c>
      <c r="L303" s="36"/>
    </row>
    <row r="304" spans="1:12" s="12" customFormat="1" ht="15.75">
      <c r="A304" s="140"/>
      <c r="B304" s="141"/>
      <c r="C304" s="37">
        <v>2020</v>
      </c>
      <c r="D304" s="72">
        <v>0</v>
      </c>
      <c r="E304" s="68">
        <v>0</v>
      </c>
      <c r="F304" s="94"/>
      <c r="G304" s="94"/>
      <c r="H304" s="94"/>
      <c r="I304" s="74">
        <v>0</v>
      </c>
      <c r="J304" s="68">
        <v>0</v>
      </c>
      <c r="K304" s="27" t="s">
        <v>29</v>
      </c>
      <c r="L304" s="36"/>
    </row>
    <row r="305" spans="1:12" s="12" customFormat="1" ht="19.5" customHeight="1">
      <c r="A305" s="140"/>
      <c r="B305" s="141"/>
      <c r="C305" s="37">
        <v>2021</v>
      </c>
      <c r="D305" s="72">
        <v>0</v>
      </c>
      <c r="E305" s="68">
        <v>0</v>
      </c>
      <c r="F305" s="94"/>
      <c r="G305" s="94"/>
      <c r="H305" s="94"/>
      <c r="I305" s="74">
        <v>0</v>
      </c>
      <c r="J305" s="68">
        <v>0</v>
      </c>
      <c r="K305" s="27" t="s">
        <v>29</v>
      </c>
      <c r="L305" s="36"/>
    </row>
    <row r="306" spans="1:12" s="12" customFormat="1" ht="19.5" customHeight="1">
      <c r="A306" s="140"/>
      <c r="B306" s="141"/>
      <c r="C306" s="37">
        <v>2022</v>
      </c>
      <c r="D306" s="72">
        <v>0</v>
      </c>
      <c r="E306" s="68">
        <v>0</v>
      </c>
      <c r="F306" s="94"/>
      <c r="G306" s="94"/>
      <c r="H306" s="94"/>
      <c r="I306" s="74">
        <v>0</v>
      </c>
      <c r="J306" s="68">
        <v>0</v>
      </c>
      <c r="K306" s="27" t="s">
        <v>29</v>
      </c>
      <c r="L306" s="36"/>
    </row>
    <row r="307" spans="1:12" s="12" customFormat="1" ht="15.75">
      <c r="A307" s="140" t="s">
        <v>117</v>
      </c>
      <c r="B307" s="141" t="s">
        <v>56</v>
      </c>
      <c r="C307" s="37">
        <v>2017</v>
      </c>
      <c r="D307" s="72">
        <v>0</v>
      </c>
      <c r="E307" s="68">
        <v>0</v>
      </c>
      <c r="F307" s="94"/>
      <c r="G307" s="94"/>
      <c r="H307" s="94"/>
      <c r="I307" s="74">
        <v>0</v>
      </c>
      <c r="J307" s="68">
        <v>0</v>
      </c>
      <c r="K307" s="27" t="s">
        <v>29</v>
      </c>
      <c r="L307" s="36"/>
    </row>
    <row r="308" spans="1:12" s="12" customFormat="1" ht="15.75">
      <c r="A308" s="140"/>
      <c r="B308" s="141"/>
      <c r="C308" s="37">
        <v>2018</v>
      </c>
      <c r="D308" s="72">
        <v>0</v>
      </c>
      <c r="E308" s="68">
        <v>0</v>
      </c>
      <c r="F308" s="94"/>
      <c r="G308" s="94"/>
      <c r="H308" s="94"/>
      <c r="I308" s="74">
        <v>0</v>
      </c>
      <c r="J308" s="68">
        <v>0</v>
      </c>
      <c r="K308" s="27" t="s">
        <v>29</v>
      </c>
      <c r="L308" s="36"/>
    </row>
    <row r="309" spans="1:12" s="12" customFormat="1" ht="15.75">
      <c r="A309" s="140"/>
      <c r="B309" s="141"/>
      <c r="C309" s="37">
        <v>2019</v>
      </c>
      <c r="D309" s="72">
        <v>0</v>
      </c>
      <c r="E309" s="68">
        <v>0</v>
      </c>
      <c r="F309" s="94"/>
      <c r="G309" s="94"/>
      <c r="H309" s="94"/>
      <c r="I309" s="74">
        <v>0</v>
      </c>
      <c r="J309" s="68">
        <v>0</v>
      </c>
      <c r="K309" s="27" t="s">
        <v>29</v>
      </c>
      <c r="L309" s="36"/>
    </row>
    <row r="310" spans="1:12" s="12" customFormat="1" ht="15.75">
      <c r="A310" s="140"/>
      <c r="B310" s="141"/>
      <c r="C310" s="37">
        <v>2020</v>
      </c>
      <c r="D310" s="72">
        <v>0</v>
      </c>
      <c r="E310" s="68">
        <v>0</v>
      </c>
      <c r="F310" s="94"/>
      <c r="G310" s="94"/>
      <c r="H310" s="94"/>
      <c r="I310" s="74">
        <v>0</v>
      </c>
      <c r="J310" s="68">
        <v>0</v>
      </c>
      <c r="K310" s="27" t="s">
        <v>29</v>
      </c>
      <c r="L310" s="36"/>
    </row>
    <row r="311" spans="1:12" s="12" customFormat="1" ht="33" customHeight="1">
      <c r="A311" s="140"/>
      <c r="B311" s="141"/>
      <c r="C311" s="37">
        <v>2021</v>
      </c>
      <c r="D311" s="72">
        <v>0</v>
      </c>
      <c r="E311" s="68">
        <v>0</v>
      </c>
      <c r="F311" s="94"/>
      <c r="G311" s="94"/>
      <c r="H311" s="94"/>
      <c r="I311" s="74">
        <v>0</v>
      </c>
      <c r="J311" s="68">
        <v>0</v>
      </c>
      <c r="K311" s="27" t="s">
        <v>29</v>
      </c>
      <c r="L311" s="36"/>
    </row>
    <row r="312" spans="1:12" s="12" customFormat="1" ht="33" customHeight="1">
      <c r="A312" s="140"/>
      <c r="B312" s="141"/>
      <c r="C312" s="37">
        <v>2022</v>
      </c>
      <c r="D312" s="72">
        <v>0</v>
      </c>
      <c r="E312" s="68">
        <v>0</v>
      </c>
      <c r="F312" s="94"/>
      <c r="G312" s="94"/>
      <c r="H312" s="94"/>
      <c r="I312" s="74">
        <v>0</v>
      </c>
      <c r="J312" s="68">
        <v>0</v>
      </c>
      <c r="K312" s="27" t="s">
        <v>29</v>
      </c>
      <c r="L312" s="36"/>
    </row>
    <row r="313" spans="1:12" s="12" customFormat="1" ht="15.75">
      <c r="A313" s="140" t="s">
        <v>118</v>
      </c>
      <c r="B313" s="141" t="s">
        <v>57</v>
      </c>
      <c r="C313" s="37">
        <v>2017</v>
      </c>
      <c r="D313" s="72">
        <v>0</v>
      </c>
      <c r="E313" s="68">
        <v>0</v>
      </c>
      <c r="F313" s="94"/>
      <c r="G313" s="94"/>
      <c r="H313" s="94"/>
      <c r="I313" s="74">
        <v>0</v>
      </c>
      <c r="J313" s="68">
        <v>0</v>
      </c>
      <c r="K313" s="27" t="s">
        <v>29</v>
      </c>
      <c r="L313" s="36"/>
    </row>
    <row r="314" spans="1:12" s="12" customFormat="1" ht="15.75">
      <c r="A314" s="140"/>
      <c r="B314" s="141"/>
      <c r="C314" s="37">
        <v>2018</v>
      </c>
      <c r="D314" s="72">
        <v>0</v>
      </c>
      <c r="E314" s="68">
        <v>0</v>
      </c>
      <c r="F314" s="94"/>
      <c r="G314" s="94"/>
      <c r="H314" s="94"/>
      <c r="I314" s="74">
        <v>0</v>
      </c>
      <c r="J314" s="68">
        <v>0</v>
      </c>
      <c r="K314" s="27" t="s">
        <v>29</v>
      </c>
      <c r="L314" s="36"/>
    </row>
    <row r="315" spans="1:12" s="12" customFormat="1" ht="15.75">
      <c r="A315" s="140"/>
      <c r="B315" s="141"/>
      <c r="C315" s="37">
        <v>2019</v>
      </c>
      <c r="D315" s="72">
        <v>0</v>
      </c>
      <c r="E315" s="68">
        <v>0</v>
      </c>
      <c r="F315" s="94"/>
      <c r="G315" s="94"/>
      <c r="H315" s="94"/>
      <c r="I315" s="74">
        <v>0</v>
      </c>
      <c r="J315" s="68">
        <v>0</v>
      </c>
      <c r="K315" s="27" t="s">
        <v>29</v>
      </c>
      <c r="L315" s="36"/>
    </row>
    <row r="316" spans="1:12" s="12" customFormat="1" ht="15.75">
      <c r="A316" s="140"/>
      <c r="B316" s="141"/>
      <c r="C316" s="37">
        <v>2020</v>
      </c>
      <c r="D316" s="72">
        <v>0</v>
      </c>
      <c r="E316" s="68">
        <v>0</v>
      </c>
      <c r="F316" s="94"/>
      <c r="G316" s="94"/>
      <c r="H316" s="94"/>
      <c r="I316" s="74">
        <v>0</v>
      </c>
      <c r="J316" s="68">
        <v>0</v>
      </c>
      <c r="K316" s="27" t="s">
        <v>29</v>
      </c>
      <c r="L316" s="121"/>
    </row>
    <row r="317" spans="1:12" s="12" customFormat="1" ht="15.75">
      <c r="A317" s="140"/>
      <c r="B317" s="141"/>
      <c r="C317" s="37">
        <v>2021</v>
      </c>
      <c r="D317" s="72">
        <v>0</v>
      </c>
      <c r="E317" s="68">
        <v>0</v>
      </c>
      <c r="F317" s="94"/>
      <c r="G317" s="94"/>
      <c r="H317" s="94"/>
      <c r="I317" s="74">
        <v>0</v>
      </c>
      <c r="J317" s="68">
        <v>0</v>
      </c>
      <c r="K317" s="27" t="s">
        <v>29</v>
      </c>
      <c r="L317" s="36"/>
    </row>
    <row r="318" spans="1:12" s="12" customFormat="1" ht="15.75">
      <c r="A318" s="140"/>
      <c r="B318" s="141"/>
      <c r="C318" s="37">
        <v>2022</v>
      </c>
      <c r="D318" s="72">
        <v>0</v>
      </c>
      <c r="E318" s="68">
        <v>0</v>
      </c>
      <c r="F318" s="94"/>
      <c r="G318" s="94"/>
      <c r="H318" s="94"/>
      <c r="I318" s="74">
        <v>0</v>
      </c>
      <c r="J318" s="68">
        <v>0</v>
      </c>
      <c r="K318" s="27" t="s">
        <v>29</v>
      </c>
      <c r="L318" s="36"/>
    </row>
    <row r="319" spans="1:12" s="12" customFormat="1" ht="15.75">
      <c r="A319" s="140" t="s">
        <v>140</v>
      </c>
      <c r="B319" s="141" t="s">
        <v>141</v>
      </c>
      <c r="C319" s="37">
        <v>2017</v>
      </c>
      <c r="D319" s="72">
        <v>0</v>
      </c>
      <c r="E319" s="68">
        <v>0</v>
      </c>
      <c r="F319" s="94"/>
      <c r="G319" s="94"/>
      <c r="H319" s="94"/>
      <c r="I319" s="74">
        <v>0</v>
      </c>
      <c r="J319" s="68">
        <v>0</v>
      </c>
      <c r="K319" s="27" t="s">
        <v>29</v>
      </c>
      <c r="L319" s="36"/>
    </row>
    <row r="320" spans="1:12" s="12" customFormat="1" ht="15.75">
      <c r="A320" s="140"/>
      <c r="B320" s="141"/>
      <c r="C320" s="37">
        <v>2018</v>
      </c>
      <c r="D320" s="72">
        <v>0</v>
      </c>
      <c r="E320" s="68">
        <v>0</v>
      </c>
      <c r="F320" s="94"/>
      <c r="G320" s="94"/>
      <c r="H320" s="94"/>
      <c r="I320" s="74">
        <v>0</v>
      </c>
      <c r="J320" s="68">
        <v>0</v>
      </c>
      <c r="K320" s="27" t="s">
        <v>29</v>
      </c>
      <c r="L320" s="36"/>
    </row>
    <row r="321" spans="1:12" s="12" customFormat="1" ht="15.75">
      <c r="A321" s="140"/>
      <c r="B321" s="141"/>
      <c r="C321" s="37">
        <v>2019</v>
      </c>
      <c r="D321" s="72">
        <v>99.025</v>
      </c>
      <c r="E321" s="68">
        <v>0</v>
      </c>
      <c r="F321" s="94"/>
      <c r="G321" s="94"/>
      <c r="H321" s="94"/>
      <c r="I321" s="74">
        <v>99.025</v>
      </c>
      <c r="J321" s="68">
        <v>0</v>
      </c>
      <c r="K321" s="27" t="s">
        <v>29</v>
      </c>
      <c r="L321" s="36"/>
    </row>
    <row r="322" spans="1:12" s="12" customFormat="1" ht="15.75">
      <c r="A322" s="140"/>
      <c r="B322" s="141"/>
      <c r="C322" s="37">
        <v>2020</v>
      </c>
      <c r="D322" s="72">
        <v>0</v>
      </c>
      <c r="E322" s="68">
        <v>0</v>
      </c>
      <c r="F322" s="94"/>
      <c r="G322" s="94"/>
      <c r="H322" s="94"/>
      <c r="I322" s="74">
        <v>0</v>
      </c>
      <c r="J322" s="68">
        <v>0</v>
      </c>
      <c r="K322" s="27" t="s">
        <v>29</v>
      </c>
      <c r="L322" s="99"/>
    </row>
    <row r="323" spans="1:12" s="12" customFormat="1" ht="15.75">
      <c r="A323" s="140"/>
      <c r="B323" s="141"/>
      <c r="C323" s="37">
        <v>2021</v>
      </c>
      <c r="D323" s="109">
        <v>0</v>
      </c>
      <c r="E323" s="68">
        <v>0</v>
      </c>
      <c r="F323" s="94"/>
      <c r="G323" s="94"/>
      <c r="H323" s="94"/>
      <c r="I323" s="110">
        <v>0</v>
      </c>
      <c r="J323" s="68">
        <v>0</v>
      </c>
      <c r="K323" s="27" t="s">
        <v>29</v>
      </c>
      <c r="L323" s="36"/>
    </row>
    <row r="324" spans="1:12" s="12" customFormat="1" ht="15.75">
      <c r="A324" s="140"/>
      <c r="B324" s="141"/>
      <c r="C324" s="37">
        <v>2022</v>
      </c>
      <c r="D324" s="109">
        <v>0</v>
      </c>
      <c r="E324" s="68">
        <v>0</v>
      </c>
      <c r="F324" s="94"/>
      <c r="G324" s="94"/>
      <c r="H324" s="94"/>
      <c r="I324" s="110">
        <v>0</v>
      </c>
      <c r="J324" s="68">
        <v>0</v>
      </c>
      <c r="K324" s="27" t="s">
        <v>29</v>
      </c>
      <c r="L324" s="36"/>
    </row>
    <row r="325" spans="1:14" s="12" customFormat="1" ht="15.75">
      <c r="A325" s="25"/>
      <c r="B325" s="48" t="s">
        <v>34</v>
      </c>
      <c r="C325" s="44"/>
      <c r="D325" s="117">
        <f>D107+D108+D109+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+D167+D168+D169+D170+D171+D172+D173+D174+D175+D176+D177+D178+D179+D180+D181+D182+D183+D184+D185+D186+D187+D188+D189+D190+D191+D192+D193+D194+D195+D196+D197+D198+D199+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+D258+D259+D260+D261+D262+D263+D264+D265+D266+D267+D268+D269+D270+D271+D272+D273+D274+D275+D276+D277+D278+D279+D280+D281+D282+D283+D284+D285+D286+D287+D288+D289+D290+D291+D292+D293+D294+D295+D296+D297+D298+D299++D300+D301+D302+D303+D304+D305+D306+D307+D308+D309+D310+D311+D312+D313+D314+D315+D316+D317+D318+D319+D320+D321+D322+D323+D324</f>
        <v>215.04000000000002</v>
      </c>
      <c r="E325" s="70">
        <v>0</v>
      </c>
      <c r="F325" s="95"/>
      <c r="G325" s="95"/>
      <c r="H325" s="95"/>
      <c r="I325" s="117">
        <f>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+I175+I176+I177+I178+I179+I180+I181+I182+I183+I184+I185+I186+I187+I188+I189+I190+I191+I192+I193+I194+I195+I196+I197+I198+I199+I200+I201+I202+I203+I204+I205+I206+I207+I208+I209+I210+I211+I212+I213+I214+I215+I216+I217+I218+I219+I220+I221+I222+I223+I224+I225+I226+I227+I228+I229+I230+I231+I232+I233+I234+I235+I236+I237+I238+I239+I240+I241+I242+I243+I244+I245+I246+I247+I248+I249+I250+I251+I252+I253+I254+I255+I256+I257+I258+I259+I260+I261+I262+I263+I264+I265+I266+I267+I268+I269+I270+I271+I272+I273+I274+I275+I276+I277+I278+I279+I280+I281+I282+I283+I284+I285+I286+I287+I288+I289+I290+I291+I292+I293+I294+I295+I296+I297+I298+I299++I300+I301+I302+I303+I304+I305+I306+I307+I308+I309+I310+I311+I312+I313+I314+I315+I316+I317+I318+I319+I320+I321+I322+I323+I324</f>
        <v>215.04000000000002</v>
      </c>
      <c r="J325" s="70">
        <v>0</v>
      </c>
      <c r="K325" s="49"/>
      <c r="L325" s="36"/>
      <c r="N325" s="12">
        <f>D326+D327+D328+D329+D331</f>
        <v>209.94</v>
      </c>
    </row>
    <row r="326" spans="1:12" s="12" customFormat="1" ht="15.75">
      <c r="A326" s="145"/>
      <c r="B326" s="67">
        <v>2017</v>
      </c>
      <c r="C326" s="15"/>
      <c r="D326" s="72">
        <v>0</v>
      </c>
      <c r="E326" s="71">
        <v>0</v>
      </c>
      <c r="F326" s="94"/>
      <c r="G326" s="94"/>
      <c r="H326" s="94"/>
      <c r="I326" s="72">
        <v>0</v>
      </c>
      <c r="J326" s="71">
        <v>0</v>
      </c>
      <c r="K326" s="64"/>
      <c r="L326" s="36"/>
    </row>
    <row r="327" spans="1:12" s="12" customFormat="1" ht="15.75">
      <c r="A327" s="146"/>
      <c r="B327" s="67">
        <v>2018</v>
      </c>
      <c r="C327" s="15"/>
      <c r="D327" s="72">
        <f>D63+D69+D75+D81+D87+D93</f>
        <v>0</v>
      </c>
      <c r="E327" s="71">
        <v>0</v>
      </c>
      <c r="F327" s="94"/>
      <c r="G327" s="94"/>
      <c r="H327" s="94"/>
      <c r="I327" s="72">
        <f>I63+I69+I75+I81+I87+I93</f>
        <v>0</v>
      </c>
      <c r="J327" s="71">
        <v>0</v>
      </c>
      <c r="K327" s="64"/>
      <c r="L327" s="36"/>
    </row>
    <row r="328" spans="1:14" s="12" customFormat="1" ht="15.75">
      <c r="A328" s="146"/>
      <c r="B328" s="67">
        <v>2019</v>
      </c>
      <c r="C328" s="15"/>
      <c r="D328" s="109">
        <f>D107+D111+D117+D123+D129+D135+D141+D147+D153+D159+D165+D171+D177+D183+D189+D195+D201+D207+D213+D219+D225+D231+D237+D243+D249+D255+D261+D267+D273+D279+D285+D291+D297+D303+D309+D321</f>
        <v>199.74</v>
      </c>
      <c r="E328" s="71">
        <v>0</v>
      </c>
      <c r="F328" s="94"/>
      <c r="G328" s="94"/>
      <c r="H328" s="94"/>
      <c r="I328" s="109">
        <f>I107+I111+I117+I123+I129+I135+I141+I147+I153+I159+I165+I171+I177+I183+I189+I195+I201+I207+I213+I219+I225+I231+I237+I243+I249+I255+I261+I267+I273+I279+I285+I291+I297+I303+I309+I321</f>
        <v>199.74</v>
      </c>
      <c r="J328" s="71">
        <v>0</v>
      </c>
      <c r="K328" s="64"/>
      <c r="L328" s="36"/>
      <c r="N328" s="12">
        <f>D326+D327+D328+D329+D331</f>
        <v>209.94</v>
      </c>
    </row>
    <row r="329" spans="1:16" s="12" customFormat="1" ht="15.75">
      <c r="A329" s="146"/>
      <c r="B329" s="101">
        <v>2020</v>
      </c>
      <c r="C329" s="15"/>
      <c r="D329" s="109">
        <f>D108+D112+D118+D124+D130+D136+D142+D148+D154+D160+D166+D172+D178+D184+D190+D196+D202+D208+D214+D220+D226+D232+D238+D244+D250+D256+D262+D268+D274+D280+D286+D292+D298+D304+D310+D322</f>
        <v>5.1</v>
      </c>
      <c r="E329" s="71">
        <v>0</v>
      </c>
      <c r="F329" s="94"/>
      <c r="G329" s="94"/>
      <c r="H329" s="94"/>
      <c r="I329" s="109">
        <f>I108+I112+I118+I124+I130+I136+I142+I148+I154+I160+I166+I172+I178+I184+I190+I196+I202+I208+I214+I220+I226+I232+I238+I244+I250+I256+I262+I268+I274+I280+I286+I292+I298+I304+I310+I322</f>
        <v>5.1</v>
      </c>
      <c r="J329" s="71">
        <v>0</v>
      </c>
      <c r="K329" s="100"/>
      <c r="L329" s="36"/>
      <c r="P329" s="12">
        <f>P334-P330</f>
        <v>-19679.315000000002</v>
      </c>
    </row>
    <row r="330" spans="1:16" s="12" customFormat="1" ht="15.75">
      <c r="A330" s="146"/>
      <c r="B330" s="101">
        <v>2021</v>
      </c>
      <c r="C330" s="15"/>
      <c r="D330" s="109">
        <f>D109+D113+D119+D125+D131+D137+D143+D149+D155+D161+D167+D173+D179+D185+D191+D197+D203+D209+D215+D221+D226+D233+D239+D245+D251+D257+D269+D275+D281+D287+D293+D299+D305+D311+D317+D323</f>
        <v>5.1</v>
      </c>
      <c r="E330" s="71">
        <v>0</v>
      </c>
      <c r="F330" s="94"/>
      <c r="G330" s="94"/>
      <c r="H330" s="94"/>
      <c r="I330" s="109">
        <f>I109+I113+I119+I125+I131+I137+I143+I149+I155+I161+I167+I173+I179+I185+I191+I197+I203+I209+I215+I221+I226+I233+I239+I245+I251+I257+I269+I275+I281+I287+I293+I299+I305+I311+I317+I323</f>
        <v>5.1</v>
      </c>
      <c r="J330" s="71">
        <v>0</v>
      </c>
      <c r="K330" s="100"/>
      <c r="L330" s="36"/>
      <c r="P330" s="12">
        <v>123606.02646</v>
      </c>
    </row>
    <row r="331" spans="1:12" s="12" customFormat="1" ht="15.75">
      <c r="A331" s="147"/>
      <c r="B331" s="67">
        <v>2022</v>
      </c>
      <c r="C331" s="15"/>
      <c r="D331" s="109">
        <f>D110+D114+D120+D126+D132+D138+D144+D150+D156+D162+D168+D174+D180+D186+D192+D198+D204+D210+D216+D222+D228+D234+D240+D246+D252+D258+D270+D276+D282+D288+D294+D300+D306+D312+D318+D324</f>
        <v>5.1</v>
      </c>
      <c r="E331" s="71">
        <v>0</v>
      </c>
      <c r="F331" s="94"/>
      <c r="G331" s="94"/>
      <c r="H331" s="94"/>
      <c r="I331" s="109">
        <f>I110+I114+I120+I126+I132+I138+I144+I150+I156+I162+I168+I174+I180+I186+I192+I198+I204+I210+I216+I222+I228+I234+I240+I246+I252+I258+I270+I276+I282+I288+I294+I300+I306+I312+I318+I324</f>
        <v>5.1</v>
      </c>
      <c r="J331" s="71">
        <v>0</v>
      </c>
      <c r="K331" s="64"/>
      <c r="L331" s="137"/>
    </row>
    <row r="332" spans="1:12" s="12" customFormat="1" ht="22.5" customHeight="1">
      <c r="A332" s="35"/>
      <c r="B332" s="190"/>
      <c r="C332" s="191"/>
      <c r="D332" s="191"/>
      <c r="E332" s="191"/>
      <c r="F332" s="191"/>
      <c r="G332" s="191"/>
      <c r="H332" s="191"/>
      <c r="I332" s="191"/>
      <c r="J332" s="191"/>
      <c r="K332" s="192"/>
      <c r="L332" s="36"/>
    </row>
    <row r="333" spans="1:16" s="12" customFormat="1" ht="20.25" customHeight="1">
      <c r="A333" s="26"/>
      <c r="B333" s="56"/>
      <c r="C333" s="54"/>
      <c r="D333" s="54"/>
      <c r="E333" s="54"/>
      <c r="F333" s="54"/>
      <c r="G333" s="54"/>
      <c r="H333" s="54"/>
      <c r="I333" s="54"/>
      <c r="J333" s="54"/>
      <c r="K333" s="55"/>
      <c r="L333" s="36"/>
      <c r="P333" s="12">
        <f>O334+P334</f>
        <v>106116.71145999999</v>
      </c>
    </row>
    <row r="334" spans="1:16" ht="15" customHeight="1">
      <c r="A334" s="24"/>
      <c r="B334" s="50" t="s">
        <v>134</v>
      </c>
      <c r="C334" s="51"/>
      <c r="D334" s="116">
        <f>D55+D98+D325</f>
        <v>2190</v>
      </c>
      <c r="E334" s="75">
        <v>0</v>
      </c>
      <c r="F334" s="75"/>
      <c r="G334" s="75"/>
      <c r="H334" s="76"/>
      <c r="I334" s="116">
        <f>I325+I98+I55</f>
        <v>2190</v>
      </c>
      <c r="J334" s="102">
        <v>0</v>
      </c>
      <c r="K334" s="52"/>
      <c r="L334" s="135"/>
      <c r="N334" s="12">
        <f aca="true" t="shared" si="0" ref="N334:N340">O334+P334</f>
        <v>106116.71145999999</v>
      </c>
      <c r="O334" s="114">
        <f>O335+O336+O337+O338+O339+O340</f>
        <v>2190</v>
      </c>
      <c r="P334" s="114">
        <f>P335+P336+P337+P338+P339+P340</f>
        <v>103926.71145999999</v>
      </c>
    </row>
    <row r="335" spans="1:16" ht="14.25" customHeight="1">
      <c r="A335" s="24"/>
      <c r="B335" s="42">
        <v>2017</v>
      </c>
      <c r="C335" s="30"/>
      <c r="D335" s="41">
        <f>D326</f>
        <v>0</v>
      </c>
      <c r="E335" s="73">
        <v>0</v>
      </c>
      <c r="F335" s="73"/>
      <c r="G335" s="73"/>
      <c r="H335" s="77"/>
      <c r="I335" s="41">
        <f>I326</f>
        <v>0</v>
      </c>
      <c r="J335" s="71">
        <v>0</v>
      </c>
      <c r="K335" s="98"/>
      <c r="L335" s="11"/>
      <c r="N335" s="12">
        <f>O335+P335</f>
        <v>18633.32957</v>
      </c>
      <c r="O335" s="12">
        <v>0</v>
      </c>
      <c r="P335" s="12">
        <v>18633.32957</v>
      </c>
    </row>
    <row r="336" spans="1:16" ht="15.75">
      <c r="A336" s="24"/>
      <c r="B336" s="42">
        <v>2018</v>
      </c>
      <c r="C336" s="30"/>
      <c r="D336" s="41">
        <f>D327+D100</f>
        <v>0</v>
      </c>
      <c r="E336" s="73">
        <v>0</v>
      </c>
      <c r="F336" s="73"/>
      <c r="G336" s="73"/>
      <c r="H336" s="77"/>
      <c r="I336" s="41">
        <f>I327</f>
        <v>0</v>
      </c>
      <c r="J336" s="71">
        <v>0</v>
      </c>
      <c r="K336" s="97"/>
      <c r="L336" s="13"/>
      <c r="N336" s="12">
        <f t="shared" si="0"/>
        <v>10043.15719</v>
      </c>
      <c r="O336" s="12">
        <v>0</v>
      </c>
      <c r="P336" s="12">
        <v>10043.15719</v>
      </c>
    </row>
    <row r="337" spans="1:16" ht="15.75">
      <c r="A337" s="24"/>
      <c r="B337" s="42">
        <v>2019</v>
      </c>
      <c r="C337" s="30"/>
      <c r="D337" s="41">
        <f>D56+D101+D328</f>
        <v>680.7</v>
      </c>
      <c r="E337" s="73">
        <v>0</v>
      </c>
      <c r="F337" s="73"/>
      <c r="G337" s="73"/>
      <c r="H337" s="77"/>
      <c r="I337" s="41">
        <f>I56+I101+I328</f>
        <v>680.7</v>
      </c>
      <c r="J337" s="71">
        <v>0</v>
      </c>
      <c r="K337" s="98"/>
      <c r="L337" s="13"/>
      <c r="N337" s="12">
        <f>O337+P337</f>
        <v>12060.9837</v>
      </c>
      <c r="O337" s="12">
        <v>680.7</v>
      </c>
      <c r="P337" s="12">
        <v>11380.2837</v>
      </c>
    </row>
    <row r="338" spans="1:16" ht="15.75">
      <c r="A338" s="24"/>
      <c r="B338" s="42">
        <v>2020</v>
      </c>
      <c r="C338" s="17"/>
      <c r="D338" s="41">
        <f>D57+D102++D329</f>
        <v>503.1</v>
      </c>
      <c r="E338" s="73">
        <v>0</v>
      </c>
      <c r="F338" s="73"/>
      <c r="G338" s="73"/>
      <c r="H338" s="77"/>
      <c r="I338" s="41">
        <f>I57+I102++I329</f>
        <v>503.1</v>
      </c>
      <c r="J338" s="71">
        <v>0</v>
      </c>
      <c r="K338" s="97"/>
      <c r="L338" s="13"/>
      <c r="N338" s="12">
        <f>O338+P338</f>
        <v>29676.684999999998</v>
      </c>
      <c r="O338" s="12">
        <v>503.1</v>
      </c>
      <c r="P338" s="12">
        <v>29173.585</v>
      </c>
    </row>
    <row r="339" spans="1:16" ht="15.75">
      <c r="A339" s="24"/>
      <c r="B339" s="42">
        <v>2021</v>
      </c>
      <c r="C339" s="17"/>
      <c r="D339" s="41">
        <f>D330+D103+D58</f>
        <v>503.1</v>
      </c>
      <c r="E339" s="73">
        <v>0</v>
      </c>
      <c r="F339" s="73"/>
      <c r="G339" s="73"/>
      <c r="H339" s="77"/>
      <c r="I339" s="41">
        <f>I330+I103+I58</f>
        <v>503.1</v>
      </c>
      <c r="J339" s="71">
        <v>0</v>
      </c>
      <c r="K339" s="97"/>
      <c r="L339" s="13"/>
      <c r="N339" s="12">
        <f>O339+P339</f>
        <v>25671.836</v>
      </c>
      <c r="O339" s="12">
        <v>503.1</v>
      </c>
      <c r="P339" s="12">
        <v>25168.736</v>
      </c>
    </row>
    <row r="340" spans="1:16" ht="15.75">
      <c r="A340" s="24"/>
      <c r="B340" s="42">
        <v>2022</v>
      </c>
      <c r="C340" s="17"/>
      <c r="D340" s="41">
        <f>D331+D104+D59</f>
        <v>503.1</v>
      </c>
      <c r="E340" s="73">
        <v>0</v>
      </c>
      <c r="F340" s="73"/>
      <c r="G340" s="73"/>
      <c r="H340" s="77"/>
      <c r="I340" s="41">
        <f>I331+I104+I59</f>
        <v>503.1</v>
      </c>
      <c r="J340" s="71">
        <v>0</v>
      </c>
      <c r="K340" s="97"/>
      <c r="L340" s="13"/>
      <c r="N340" s="12">
        <f t="shared" si="0"/>
        <v>10030.720000000001</v>
      </c>
      <c r="O340" s="12">
        <v>503.1</v>
      </c>
      <c r="P340" s="12">
        <v>9527.62</v>
      </c>
    </row>
    <row r="341" spans="1:12" ht="15.75">
      <c r="A341" s="24"/>
      <c r="B341" s="30"/>
      <c r="C341" s="17"/>
      <c r="D341" s="41"/>
      <c r="E341" s="18"/>
      <c r="F341" s="18"/>
      <c r="G341" s="18"/>
      <c r="H341" s="2"/>
      <c r="I341" s="2"/>
      <c r="J341" s="2"/>
      <c r="K341" s="97"/>
      <c r="L341" s="136"/>
    </row>
    <row r="342" spans="1:12" ht="15.75" customHeight="1">
      <c r="A342" s="24"/>
      <c r="B342" s="181" t="s">
        <v>35</v>
      </c>
      <c r="C342" s="182"/>
      <c r="D342" s="182"/>
      <c r="E342" s="182"/>
      <c r="F342" s="182"/>
      <c r="G342" s="182"/>
      <c r="H342" s="182"/>
      <c r="I342" s="182"/>
      <c r="J342" s="182"/>
      <c r="K342" s="182"/>
      <c r="L342" s="183"/>
    </row>
    <row r="343" spans="1:14" ht="15.75" customHeight="1">
      <c r="A343" s="24"/>
      <c r="B343" s="184"/>
      <c r="C343" s="185"/>
      <c r="D343" s="185"/>
      <c r="E343" s="185"/>
      <c r="F343" s="185"/>
      <c r="G343" s="185"/>
      <c r="H343" s="185"/>
      <c r="I343" s="185"/>
      <c r="J343" s="185"/>
      <c r="K343" s="185"/>
      <c r="L343" s="186"/>
      <c r="N343" s="103">
        <f>N335+N336+N337+N338+N340</f>
        <v>80444.87546</v>
      </c>
    </row>
    <row r="344" spans="1:12" ht="15">
      <c r="A344" s="24"/>
      <c r="B344" s="187"/>
      <c r="C344" s="188"/>
      <c r="D344" s="188"/>
      <c r="E344" s="188"/>
      <c r="F344" s="188"/>
      <c r="G344" s="188"/>
      <c r="H344" s="188"/>
      <c r="I344" s="188"/>
      <c r="J344" s="188"/>
      <c r="K344" s="188"/>
      <c r="L344" s="189"/>
    </row>
    <row r="345" ht="15">
      <c r="C345" s="3"/>
    </row>
  </sheetData>
  <sheetProtection/>
  <mergeCells count="150">
    <mergeCell ref="L16:L19"/>
    <mergeCell ref="B16:B19"/>
    <mergeCell ref="A16:A19"/>
    <mergeCell ref="L20:L27"/>
    <mergeCell ref="L62:L91"/>
    <mergeCell ref="L28:L30"/>
    <mergeCell ref="B28:B30"/>
    <mergeCell ref="A28:A30"/>
    <mergeCell ref="B24:B27"/>
    <mergeCell ref="A24:A27"/>
    <mergeCell ref="B20:B23"/>
    <mergeCell ref="A20:A23"/>
    <mergeCell ref="B43:B46"/>
    <mergeCell ref="A43:A46"/>
    <mergeCell ref="B39:B42"/>
    <mergeCell ref="A39:A42"/>
    <mergeCell ref="B34:B38"/>
    <mergeCell ref="A34:A38"/>
    <mergeCell ref="B62:B67"/>
    <mergeCell ref="A62:A67"/>
    <mergeCell ref="A56:A59"/>
    <mergeCell ref="L51:L54"/>
    <mergeCell ref="B51:B54"/>
    <mergeCell ref="B47:B50"/>
    <mergeCell ref="A47:A50"/>
    <mergeCell ref="B86:B91"/>
    <mergeCell ref="B92:B97"/>
    <mergeCell ref="A86:A91"/>
    <mergeCell ref="A92:A97"/>
    <mergeCell ref="B80:B85"/>
    <mergeCell ref="B68:B73"/>
    <mergeCell ref="K100:K104"/>
    <mergeCell ref="B247:B252"/>
    <mergeCell ref="C106:K106"/>
    <mergeCell ref="A247:A252"/>
    <mergeCell ref="A259:A264"/>
    <mergeCell ref="L92:L97"/>
    <mergeCell ref="A217:A222"/>
    <mergeCell ref="A223:A228"/>
    <mergeCell ref="A235:A240"/>
    <mergeCell ref="B181:B186"/>
    <mergeCell ref="A241:A246"/>
    <mergeCell ref="B259:B264"/>
    <mergeCell ref="B265:B270"/>
    <mergeCell ref="B277:B282"/>
    <mergeCell ref="A283:A288"/>
    <mergeCell ref="B283:B288"/>
    <mergeCell ref="B253:B258"/>
    <mergeCell ref="A253:A258"/>
    <mergeCell ref="A307:A312"/>
    <mergeCell ref="B307:B312"/>
    <mergeCell ref="B217:B222"/>
    <mergeCell ref="B223:B228"/>
    <mergeCell ref="B235:B240"/>
    <mergeCell ref="B241:B246"/>
    <mergeCell ref="A271:A276"/>
    <mergeCell ref="B271:B276"/>
    <mergeCell ref="A265:A270"/>
    <mergeCell ref="A277:A282"/>
    <mergeCell ref="B193:B198"/>
    <mergeCell ref="A193:A198"/>
    <mergeCell ref="A181:A186"/>
    <mergeCell ref="A199:A204"/>
    <mergeCell ref="B199:B204"/>
    <mergeCell ref="A211:A216"/>
    <mergeCell ref="A205:A210"/>
    <mergeCell ref="B205:B210"/>
    <mergeCell ref="A187:A192"/>
    <mergeCell ref="B187:B192"/>
    <mergeCell ref="B342:L344"/>
    <mergeCell ref="B319:B324"/>
    <mergeCell ref="B157:B162"/>
    <mergeCell ref="L106:L147"/>
    <mergeCell ref="L148:L202"/>
    <mergeCell ref="L211:L232"/>
    <mergeCell ref="L266:L295"/>
    <mergeCell ref="B332:K332"/>
    <mergeCell ref="B175:B180"/>
    <mergeCell ref="B163:B168"/>
    <mergeCell ref="B105:K105"/>
    <mergeCell ref="A175:A180"/>
    <mergeCell ref="B115:B120"/>
    <mergeCell ref="A121:A126"/>
    <mergeCell ref="A163:A168"/>
    <mergeCell ref="A133:A138"/>
    <mergeCell ref="A139:A144"/>
    <mergeCell ref="A157:A162"/>
    <mergeCell ref="A169:A174"/>
    <mergeCell ref="B111:B114"/>
    <mergeCell ref="E7:I7"/>
    <mergeCell ref="A13:L13"/>
    <mergeCell ref="B15:L15"/>
    <mergeCell ref="B14:L14"/>
    <mergeCell ref="F10:F11"/>
    <mergeCell ref="G10:H10"/>
    <mergeCell ref="F9:H9"/>
    <mergeCell ref="I9:I11"/>
    <mergeCell ref="A6:L6"/>
    <mergeCell ref="A7:A11"/>
    <mergeCell ref="B7:B11"/>
    <mergeCell ref="C7:C11"/>
    <mergeCell ref="D7:D11"/>
    <mergeCell ref="J7:J11"/>
    <mergeCell ref="K7:K11"/>
    <mergeCell ref="L7:L11"/>
    <mergeCell ref="F8:I8"/>
    <mergeCell ref="E9:E11"/>
    <mergeCell ref="L35:L38"/>
    <mergeCell ref="B60:L60"/>
    <mergeCell ref="L56:L59"/>
    <mergeCell ref="A80:A85"/>
    <mergeCell ref="A74:A79"/>
    <mergeCell ref="B74:B79"/>
    <mergeCell ref="A68:A73"/>
    <mergeCell ref="B151:B156"/>
    <mergeCell ref="B133:B138"/>
    <mergeCell ref="B139:B144"/>
    <mergeCell ref="A326:A331"/>
    <mergeCell ref="A111:A114"/>
    <mergeCell ref="B121:B126"/>
    <mergeCell ref="A115:A120"/>
    <mergeCell ref="A319:A324"/>
    <mergeCell ref="A145:A150"/>
    <mergeCell ref="B145:B150"/>
    <mergeCell ref="B289:B294"/>
    <mergeCell ref="B295:B300"/>
    <mergeCell ref="A295:A300"/>
    <mergeCell ref="A289:A294"/>
    <mergeCell ref="A107:A110"/>
    <mergeCell ref="B107:B110"/>
    <mergeCell ref="A127:A132"/>
    <mergeCell ref="B127:B132"/>
    <mergeCell ref="B169:B174"/>
    <mergeCell ref="A151:A156"/>
    <mergeCell ref="K3:L4"/>
    <mergeCell ref="K1:L1"/>
    <mergeCell ref="K2:L2"/>
    <mergeCell ref="A313:A318"/>
    <mergeCell ref="B313:B318"/>
    <mergeCell ref="A301:A306"/>
    <mergeCell ref="B301:B306"/>
    <mergeCell ref="B211:B216"/>
    <mergeCell ref="A229:A234"/>
    <mergeCell ref="B229:B234"/>
  </mergeCells>
  <printOptions horizontalCentered="1"/>
  <pageMargins left="0.7874015748031497" right="0.3937007874015748" top="0.7874015748031497" bottom="0" header="0.31496062992125984" footer="0.31496062992125984"/>
  <pageSetup fitToHeight="1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2019-12-20T06:36:17Z</cp:lastPrinted>
  <dcterms:created xsi:type="dcterms:W3CDTF">2014-10-21T12:29:03Z</dcterms:created>
  <dcterms:modified xsi:type="dcterms:W3CDTF">2019-12-26T10:52:42Z</dcterms:modified>
  <cp:category/>
  <cp:version/>
  <cp:contentType/>
  <cp:contentStatus/>
</cp:coreProperties>
</file>