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С.ОБЕСПЕЧЕНИЕ" sheetId="1" r:id="rId1"/>
  </sheets>
  <definedNames>
    <definedName name="_xlnm.Print_Area" localSheetId="0">'РЕС.ОБЕСПЕЧЕНИЕ'!$B$1:$I$32</definedName>
    <definedName name="Excel_BuiltIn_Print_Area" localSheetId="0">'РЕС.ОБЕСПЕЧЕНИЕ'!$B$2:$I$32</definedName>
  </definedNames>
  <calcPr fullCalcOnLoad="1"/>
</workbook>
</file>

<file path=xl/sharedStrings.xml><?xml version="1.0" encoding="utf-8"?>
<sst xmlns="http://schemas.openxmlformats.org/spreadsheetml/2006/main" count="90" uniqueCount="28">
  <si>
    <t xml:space="preserve">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к постановлению администрации ЗАТО г. Радужный Владимирской области
 от «___ » ____________2016 года  г.  №__________</t>
  </si>
  <si>
    <t>3. Ресурсное обеспечение муниципальной программы</t>
  </si>
  <si>
    <t>Наименование мероприятия</t>
  </si>
  <si>
    <t>Срок исполнения</t>
  </si>
  <si>
    <t>Объем финансирования, (тыс. руб.)</t>
  </si>
  <si>
    <t xml:space="preserve">В том числе: </t>
  </si>
  <si>
    <t>Исполнители</t>
  </si>
  <si>
    <t>Субвенции</t>
  </si>
  <si>
    <t>Собственные доходы:</t>
  </si>
  <si>
    <t>Внебюджетные средства</t>
  </si>
  <si>
    <t>Субсидии, иные межбюджетные трансферты</t>
  </si>
  <si>
    <t>Другие собственные доходы</t>
  </si>
  <si>
    <t>1. Муниципальная программа «Обеспечение общественного порядка и профилактики правонарушений ЗАТО г. Радужный на 2014 – 2016 годы</t>
  </si>
  <si>
    <t>-</t>
  </si>
  <si>
    <t>Администрация ЗАТО г.Радужный, административная комиссия, комиссия по делам несовершеннолетних и защите их прав, МО МВД России по ЗАТО г.Радужный, УФСБ,ОГИБДД МО МВД России по ЗАТО г.Радужный, отдел опеки и попечительства,управление образования администрации ЗАТО г.Радужный, МКУ «ГКМХ»,МКУ «Комитет по культуре и спорту»</t>
  </si>
  <si>
    <t>Итого по программе:</t>
  </si>
  <si>
    <t>2014-2016</t>
  </si>
  <si>
    <r>
      <t xml:space="preserve">1.1. Подпрограмма </t>
    </r>
    <r>
      <rPr>
        <sz val="11"/>
        <rFont val="Times New Roman"/>
        <family val="1"/>
      </rPr>
      <t>«Комплексные меры профилактики правонарушений ЗАТО г.Радужный Владимирской области на 2014-2016 годы»</t>
    </r>
  </si>
  <si>
    <t>Администрация ЗАТО г.Радужный, административная комиссия, комиссия по делам несовершеннолетних и защите их прав, МО МВД России по ЗАТО г.Радужный, УФСБ,отдел опеки и попечительства,управление образования администрации ЗАТО г.Радужный, МКУ «ГКМХ»,МКУ «Комитет по культуре и спорту»</t>
  </si>
  <si>
    <t>Итого по подпрограмме:</t>
  </si>
  <si>
    <r>
      <t xml:space="preserve">1.2. Подпрограмма </t>
    </r>
    <r>
      <rPr>
        <sz val="11"/>
        <rFont val="Times New Roman"/>
        <family val="1"/>
      </rPr>
      <t>«Обеспечение безопасности дорожного движения ЗАТО г.Радужный Владимирской области на 2014-2016 годы»</t>
    </r>
  </si>
  <si>
    <t>ОГИБДД МО МВД России по ЗАТО г.Радужный, управление образования администрации ЗАТО г.Радужный, МКУ «ГКМХ»</t>
  </si>
  <si>
    <t>1.3.  Подпрограмма «Комплексные меры противодействия злоупотреблению наркотиками и их незаконному обороту ЗАТОг. Радужный на 2014 – 2016 годы»</t>
  </si>
  <si>
    <t>МО МВД России по ЗАТО г.Радужный, управление образования администрации ЗАТО г.Радужный, МКУ «Комитет по культуре и спорту», КДНиЗП</t>
  </si>
  <si>
    <t>1.4.  Подпрограмма «Комплексные меры противодействия злоупотреблению алкогольной продукцией и профилактика алкоголизма населения ЗАТО г. Радужный на 2014 – 2016 годы»</t>
  </si>
  <si>
    <t>МО МВД России по ЗАТО г.Радужный, управление образования администрации ЗАТО г.Радужный, МКУ «Комитет по культуре и спорту», НП «МГКТВ»</t>
  </si>
  <si>
    <t>1.5. Подпрограмма "Противодействие терроризму и экстремизму на территории ЗАТО г. Радужный"</t>
  </si>
  <si>
    <t>Администрация ЗАТО г. Радужный; Антитеррористическая комиссия ЗАТО г. Радужный, Правовая лекторская группа администрации ЗАТО г. Радужный, Комиссия по делам несовершеннолетних и защите их прав, МО МВД России по ЗАТО г. Радужный, Управление образования администрации ЗАТО г. Радужный, МКУ «УГОЧС», МКУ «ГКМХ»,МКУ «УАЗ», МУП «АТП», МУП «ЖКХ», НП «МГКТВ»( по согласованию) , ТП в г. Радужный МРО УФМС России по Владимирской области в г. Владимире (по согласованию)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</si>
</sst>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#,##0.00"/>
    <numFmt numFmtId="167" formatCode="0.00"/>
    <numFmt numFmtId="168" formatCode="0.0"/>
  </numFmts>
  <fonts count="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Border="1" applyAlignment="1">
      <alignment horizontal="right" vertical="center" wrapText="1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vertical="top" wrapText="1"/>
    </xf>
    <xf numFmtId="164" fontId="5" fillId="0" borderId="6" xfId="0" applyFont="1" applyBorder="1" applyAlignment="1">
      <alignment horizontal="center" vertical="top" wrapText="1"/>
    </xf>
    <xf numFmtId="164" fontId="5" fillId="0" borderId="5" xfId="0" applyFont="1" applyBorder="1" applyAlignment="1">
      <alignment vertical="top" wrapText="1"/>
    </xf>
    <xf numFmtId="165" fontId="4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top" wrapText="1"/>
    </xf>
    <xf numFmtId="167" fontId="4" fillId="0" borderId="4" xfId="0" applyNumberFormat="1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top" wrapText="1"/>
    </xf>
    <xf numFmtId="164" fontId="6" fillId="0" borderId="9" xfId="0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6" fontId="5" fillId="0" borderId="9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8" fontId="7" fillId="0" borderId="9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vertical="top" wrapText="1"/>
    </xf>
    <xf numFmtId="167" fontId="5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10" xfId="0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center" wrapText="1"/>
    </xf>
    <xf numFmtId="166" fontId="7" fillId="0" borderId="9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4" fontId="5" fillId="0" borderId="9" xfId="0" applyFont="1" applyBorder="1" applyAlignment="1">
      <alignment horizontal="center" vertical="center" wrapText="1"/>
    </xf>
    <xf numFmtId="164" fontId="4" fillId="0" borderId="1" xfId="0" applyFont="1" applyBorder="1" applyAlignment="1">
      <alignment vertical="center" wrapText="1"/>
    </xf>
    <xf numFmtId="164" fontId="6" fillId="0" borderId="9" xfId="0" applyFont="1" applyBorder="1" applyAlignment="1">
      <alignment horizontal="center" vertical="top" wrapText="1"/>
    </xf>
    <xf numFmtId="166" fontId="7" fillId="0" borderId="9" xfId="0" applyNumberFormat="1" applyFont="1" applyBorder="1" applyAlignment="1">
      <alignment horizontal="center" vertical="top" wrapText="1"/>
    </xf>
    <xf numFmtId="166" fontId="5" fillId="0" borderId="9" xfId="0" applyNumberFormat="1" applyFont="1" applyBorder="1" applyAlignment="1">
      <alignment horizontal="center" vertical="top" wrapText="1"/>
    </xf>
    <xf numFmtId="164" fontId="4" fillId="0" borderId="8" xfId="0" applyFont="1" applyBorder="1" applyAlignment="1">
      <alignment horizontal="left" vertical="center" wrapText="1"/>
    </xf>
    <xf numFmtId="164" fontId="4" fillId="0" borderId="4" xfId="0" applyFont="1" applyBorder="1" applyAlignment="1">
      <alignment horizontal="center" vertical="top" wrapText="1"/>
    </xf>
    <xf numFmtId="166" fontId="5" fillId="0" borderId="4" xfId="0" applyNumberFormat="1" applyFont="1" applyBorder="1" applyAlignment="1">
      <alignment horizontal="center" vertical="top" wrapText="1"/>
    </xf>
    <xf numFmtId="164" fontId="5" fillId="0" borderId="10" xfId="0" applyFont="1" applyBorder="1" applyAlignment="1">
      <alignment horizontal="center" vertical="center" wrapText="1"/>
    </xf>
    <xf numFmtId="164" fontId="7" fillId="0" borderId="9" xfId="0" applyFont="1" applyBorder="1" applyAlignment="1">
      <alignment horizontal="center" vertical="center"/>
    </xf>
    <xf numFmtId="167" fontId="8" fillId="0" borderId="9" xfId="0" applyNumberFormat="1" applyFont="1" applyBorder="1" applyAlignment="1">
      <alignment horizontal="center" vertical="center"/>
    </xf>
    <xf numFmtId="167" fontId="3" fillId="0" borderId="9" xfId="0" applyNumberFormat="1" applyFont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4" fontId="3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3"/>
  <sheetViews>
    <sheetView tabSelected="1" view="pageBreakPreview" zoomScale="84" zoomScaleSheetLayoutView="84" workbookViewId="0" topLeftCell="A1">
      <selection activeCell="L9" sqref="L9"/>
    </sheetView>
  </sheetViews>
  <sheetFormatPr defaultColWidth="9.00390625" defaultRowHeight="12.75"/>
  <cols>
    <col min="1" max="1" width="3.00390625" style="0" customWidth="1"/>
    <col min="2" max="2" width="49.75390625" style="0" customWidth="1"/>
    <col min="3" max="3" width="12.00390625" style="0" customWidth="1"/>
    <col min="4" max="4" width="11.25390625" style="0" customWidth="1"/>
    <col min="6" max="6" width="13.875" style="0" customWidth="1"/>
    <col min="7" max="7" width="13.00390625" style="0" customWidth="1"/>
    <col min="8" max="8" width="12.00390625" style="0" customWidth="1"/>
    <col min="9" max="9" width="62.00390625" style="0" customWidth="1"/>
    <col min="10" max="10" width="4.875" style="0" customWidth="1"/>
  </cols>
  <sheetData>
    <row r="1" spans="2:9" ht="60" customHeight="1">
      <c r="B1" s="1" t="s">
        <v>0</v>
      </c>
      <c r="C1" s="1"/>
      <c r="D1" s="1"/>
      <c r="E1" s="1"/>
      <c r="F1" s="1"/>
      <c r="G1" s="1"/>
      <c r="H1" s="1"/>
      <c r="I1" s="1"/>
    </row>
    <row r="2" spans="2:9" ht="19.5" customHeight="1">
      <c r="B2" s="2" t="s">
        <v>1</v>
      </c>
      <c r="C2" s="2"/>
      <c r="D2" s="2"/>
      <c r="E2" s="2"/>
      <c r="F2" s="2"/>
      <c r="G2" s="2"/>
      <c r="H2" s="2"/>
      <c r="I2" s="2"/>
    </row>
    <row r="3" spans="2:9" ht="2.25" customHeight="1">
      <c r="B3" s="2"/>
      <c r="C3" s="2"/>
      <c r="D3" s="2"/>
      <c r="E3" s="2"/>
      <c r="F3" s="2"/>
      <c r="G3" s="2"/>
      <c r="H3" s="2"/>
      <c r="I3" s="2"/>
    </row>
    <row r="4" spans="1:10" ht="6.75" customHeight="1">
      <c r="A4" s="3"/>
      <c r="B4" s="4"/>
      <c r="C4" s="4"/>
      <c r="D4" s="4"/>
      <c r="E4" s="4"/>
      <c r="F4" s="4"/>
      <c r="G4" s="4"/>
      <c r="H4" s="4"/>
      <c r="I4" s="4"/>
      <c r="J4" s="3"/>
    </row>
    <row r="5" spans="1:10" ht="15.75" customHeight="1">
      <c r="A5" s="3"/>
      <c r="B5" s="5" t="s">
        <v>2</v>
      </c>
      <c r="C5" s="6" t="s">
        <v>3</v>
      </c>
      <c r="D5" s="6" t="s">
        <v>4</v>
      </c>
      <c r="E5" s="6" t="s">
        <v>5</v>
      </c>
      <c r="F5" s="6"/>
      <c r="G5" s="6"/>
      <c r="H5" s="6"/>
      <c r="I5" s="7" t="s">
        <v>6</v>
      </c>
      <c r="J5" s="3"/>
    </row>
    <row r="6" spans="1:10" ht="15" customHeight="1">
      <c r="A6" s="3"/>
      <c r="B6" s="5"/>
      <c r="C6" s="6"/>
      <c r="D6" s="6"/>
      <c r="E6" s="8" t="s">
        <v>7</v>
      </c>
      <c r="F6" s="8" t="s">
        <v>8</v>
      </c>
      <c r="G6" s="8"/>
      <c r="H6" s="8" t="s">
        <v>9</v>
      </c>
      <c r="I6" s="7"/>
      <c r="J6" s="3"/>
    </row>
    <row r="7" spans="1:10" ht="33.75" customHeight="1">
      <c r="A7" s="3"/>
      <c r="B7" s="5"/>
      <c r="C7" s="6"/>
      <c r="D7" s="6"/>
      <c r="E7" s="6"/>
      <c r="F7" s="8" t="s">
        <v>10</v>
      </c>
      <c r="G7" s="8" t="s">
        <v>11</v>
      </c>
      <c r="H7" s="8"/>
      <c r="I7" s="7"/>
      <c r="J7" s="3"/>
    </row>
    <row r="8" spans="1:10" ht="51.75" customHeight="1">
      <c r="A8" s="3"/>
      <c r="B8" s="5"/>
      <c r="C8" s="6"/>
      <c r="D8" s="6"/>
      <c r="E8" s="6"/>
      <c r="F8" s="6"/>
      <c r="G8" s="6"/>
      <c r="H8" s="6"/>
      <c r="I8" s="7"/>
      <c r="J8" s="3"/>
    </row>
    <row r="9" spans="1:10" ht="16.5">
      <c r="A9" s="3"/>
      <c r="B9" s="9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1">
        <v>8</v>
      </c>
      <c r="J9" s="3"/>
    </row>
    <row r="10" spans="1:10" ht="26.25" customHeight="1">
      <c r="A10" s="3"/>
      <c r="B10" s="12" t="s">
        <v>12</v>
      </c>
      <c r="C10" s="8">
        <v>2014</v>
      </c>
      <c r="D10" s="13">
        <f>SUM(F10+G10)</f>
        <v>1099.28</v>
      </c>
      <c r="E10" s="14" t="s">
        <v>13</v>
      </c>
      <c r="F10" s="14">
        <v>829.3</v>
      </c>
      <c r="G10" s="13">
        <f>SUM(G14+G19+G23)</f>
        <v>269.98</v>
      </c>
      <c r="H10" s="15" t="s">
        <v>13</v>
      </c>
      <c r="I10" s="16" t="s">
        <v>14</v>
      </c>
      <c r="J10" s="3"/>
    </row>
    <row r="11" spans="1:10" ht="21" customHeight="1">
      <c r="A11" s="3"/>
      <c r="B11" s="12"/>
      <c r="C11" s="8">
        <v>2015</v>
      </c>
      <c r="D11" s="17">
        <f>SUM(F11+G11)</f>
        <v>776</v>
      </c>
      <c r="E11" s="18" t="s">
        <v>13</v>
      </c>
      <c r="F11" s="17">
        <f>F16</f>
        <v>517</v>
      </c>
      <c r="G11" s="17">
        <f>G16+G20+G24+G28</f>
        <v>259</v>
      </c>
      <c r="H11" s="15" t="s">
        <v>13</v>
      </c>
      <c r="I11" s="16"/>
      <c r="J11" s="3"/>
    </row>
    <row r="12" spans="1:10" ht="17.25" customHeight="1">
      <c r="A12" s="3"/>
      <c r="B12" s="12"/>
      <c r="C12" s="8">
        <v>2016</v>
      </c>
      <c r="D12" s="13">
        <f>G12+H12</f>
        <v>2309.3230000000003</v>
      </c>
      <c r="E12" s="14" t="s">
        <v>13</v>
      </c>
      <c r="F12" s="14" t="s">
        <v>13</v>
      </c>
      <c r="G12" s="13">
        <f>G17+G21+G25+G29+G31</f>
        <v>2299.3230000000003</v>
      </c>
      <c r="H12" s="19">
        <f>H17</f>
        <v>10</v>
      </c>
      <c r="I12" s="16"/>
      <c r="J12" s="3"/>
    </row>
    <row r="13" spans="1:10" ht="24.75" customHeight="1">
      <c r="A13" s="3"/>
      <c r="B13" s="20" t="s">
        <v>15</v>
      </c>
      <c r="C13" s="21" t="s">
        <v>16</v>
      </c>
      <c r="D13" s="22">
        <f>SUM(D30+D26+D22+D18+D32)</f>
        <v>4184.603</v>
      </c>
      <c r="E13" s="23" t="s">
        <v>13</v>
      </c>
      <c r="F13" s="24">
        <f>SUM(F10+F11)</f>
        <v>1346.3</v>
      </c>
      <c r="G13" s="25">
        <f>SUM(G10+G11+G12)</f>
        <v>2828.3030000000003</v>
      </c>
      <c r="H13" s="26">
        <v>10</v>
      </c>
      <c r="I13" s="16"/>
      <c r="J13" s="3"/>
    </row>
    <row r="14" spans="1:10" ht="14.25" customHeight="1">
      <c r="A14" s="3"/>
      <c r="B14" s="27" t="s">
        <v>17</v>
      </c>
      <c r="C14" s="6">
        <v>2014</v>
      </c>
      <c r="D14" s="28">
        <f>SUM(G14+F14)</f>
        <v>901.3</v>
      </c>
      <c r="E14" s="28" t="s">
        <v>13</v>
      </c>
      <c r="F14" s="28">
        <v>829.3</v>
      </c>
      <c r="G14" s="28">
        <v>72</v>
      </c>
      <c r="H14" s="29" t="s">
        <v>13</v>
      </c>
      <c r="I14" s="30" t="s">
        <v>18</v>
      </c>
      <c r="J14" s="3"/>
    </row>
    <row r="15" spans="1:10" ht="22.5" customHeight="1">
      <c r="A15" s="3"/>
      <c r="B15" s="27"/>
      <c r="C15" s="6"/>
      <c r="D15" s="28"/>
      <c r="E15" s="28"/>
      <c r="F15" s="28"/>
      <c r="G15" s="28"/>
      <c r="H15" s="29"/>
      <c r="I15" s="30"/>
      <c r="J15" s="3"/>
    </row>
    <row r="16" spans="1:10" ht="24.75" customHeight="1">
      <c r="A16" s="3"/>
      <c r="B16" s="27"/>
      <c r="C16" s="8">
        <v>2015</v>
      </c>
      <c r="D16" s="18">
        <f>SUM(G16+F16)</f>
        <v>671</v>
      </c>
      <c r="E16" s="18" t="s">
        <v>13</v>
      </c>
      <c r="F16" s="18">
        <v>517</v>
      </c>
      <c r="G16" s="18">
        <v>154</v>
      </c>
      <c r="H16" s="15" t="s">
        <v>13</v>
      </c>
      <c r="I16" s="30"/>
      <c r="J16" s="3"/>
    </row>
    <row r="17" spans="1:10" ht="27.75" customHeight="1">
      <c r="A17" s="3"/>
      <c r="B17" s="27"/>
      <c r="C17" s="8">
        <v>2016</v>
      </c>
      <c r="D17" s="31">
        <f>G17+H17</f>
        <v>1973.823</v>
      </c>
      <c r="E17" s="14" t="s">
        <v>13</v>
      </c>
      <c r="F17" s="14">
        <v>0</v>
      </c>
      <c r="G17" s="31">
        <v>1963.823</v>
      </c>
      <c r="H17" s="14">
        <v>10</v>
      </c>
      <c r="I17" s="30"/>
      <c r="J17" s="3"/>
    </row>
    <row r="18" spans="1:10" ht="22.5" customHeight="1">
      <c r="A18" s="3"/>
      <c r="B18" s="20" t="s">
        <v>19</v>
      </c>
      <c r="C18" s="21" t="s">
        <v>16</v>
      </c>
      <c r="D18" s="22">
        <f>SUM(D14+D16+D17)</f>
        <v>3546.123</v>
      </c>
      <c r="E18" s="23" t="s">
        <v>13</v>
      </c>
      <c r="F18" s="32">
        <f>SUM(F14+F16)</f>
        <v>1346.3</v>
      </c>
      <c r="G18" s="22">
        <f>SUM(G14+G16+G17)</f>
        <v>2189.8230000000003</v>
      </c>
      <c r="H18" s="26">
        <v>10</v>
      </c>
      <c r="I18" s="30"/>
      <c r="J18" s="3"/>
    </row>
    <row r="19" spans="1:10" ht="15.75" customHeight="1">
      <c r="A19" s="3"/>
      <c r="B19" s="27" t="s">
        <v>20</v>
      </c>
      <c r="C19" s="6">
        <v>2014</v>
      </c>
      <c r="D19" s="33">
        <f>G19</f>
        <v>185.98</v>
      </c>
      <c r="E19" s="33" t="s">
        <v>13</v>
      </c>
      <c r="F19" s="33" t="s">
        <v>13</v>
      </c>
      <c r="G19" s="33">
        <v>185.98</v>
      </c>
      <c r="H19" s="29" t="s">
        <v>13</v>
      </c>
      <c r="I19" s="30" t="s">
        <v>21</v>
      </c>
      <c r="J19" s="3"/>
    </row>
    <row r="20" spans="1:10" ht="21.75" customHeight="1">
      <c r="A20" s="3"/>
      <c r="B20" s="27"/>
      <c r="C20" s="8">
        <v>2015</v>
      </c>
      <c r="D20" s="14">
        <f>G20</f>
        <v>40</v>
      </c>
      <c r="E20" s="14" t="s">
        <v>13</v>
      </c>
      <c r="F20" s="14" t="s">
        <v>13</v>
      </c>
      <c r="G20" s="14">
        <v>40</v>
      </c>
      <c r="H20" s="15" t="s">
        <v>13</v>
      </c>
      <c r="I20" s="30"/>
      <c r="J20" s="3"/>
    </row>
    <row r="21" spans="1:10" ht="23.25" customHeight="1">
      <c r="A21" s="3"/>
      <c r="B21" s="27"/>
      <c r="C21" s="8">
        <v>2016</v>
      </c>
      <c r="D21" s="14">
        <f>G21</f>
        <v>240</v>
      </c>
      <c r="E21" s="14" t="s">
        <v>13</v>
      </c>
      <c r="F21" s="14" t="s">
        <v>13</v>
      </c>
      <c r="G21" s="14">
        <v>240</v>
      </c>
      <c r="H21" s="15" t="s">
        <v>13</v>
      </c>
      <c r="I21" s="30"/>
      <c r="J21" s="3"/>
    </row>
    <row r="22" spans="1:10" ht="21" customHeight="1">
      <c r="A22" s="3"/>
      <c r="B22" s="20" t="s">
        <v>19</v>
      </c>
      <c r="C22" s="21" t="s">
        <v>16</v>
      </c>
      <c r="D22" s="32">
        <f>SUM(D19:D21)</f>
        <v>465.98</v>
      </c>
      <c r="E22" s="23" t="s">
        <v>13</v>
      </c>
      <c r="F22" s="23" t="s">
        <v>13</v>
      </c>
      <c r="G22" s="32">
        <f>SUM(G19:G21)</f>
        <v>465.98</v>
      </c>
      <c r="H22" s="34" t="s">
        <v>13</v>
      </c>
      <c r="I22" s="30"/>
      <c r="J22" s="3"/>
    </row>
    <row r="23" spans="1:10" ht="21" customHeight="1">
      <c r="A23" s="3"/>
      <c r="B23" s="35" t="s">
        <v>22</v>
      </c>
      <c r="C23" s="6">
        <v>2014</v>
      </c>
      <c r="D23" s="33">
        <f>G23</f>
        <v>12</v>
      </c>
      <c r="E23" s="33" t="s">
        <v>13</v>
      </c>
      <c r="F23" s="33"/>
      <c r="G23" s="33">
        <v>12</v>
      </c>
      <c r="H23" s="29" t="s">
        <v>13</v>
      </c>
      <c r="I23" s="30" t="s">
        <v>23</v>
      </c>
      <c r="J23" s="3"/>
    </row>
    <row r="24" spans="1:10" ht="22.5" customHeight="1">
      <c r="A24" s="3"/>
      <c r="B24" s="35"/>
      <c r="C24" s="8">
        <v>2015</v>
      </c>
      <c r="D24" s="14">
        <f>G24</f>
        <v>15</v>
      </c>
      <c r="E24" s="14" t="s">
        <v>13</v>
      </c>
      <c r="F24" s="14" t="s">
        <v>13</v>
      </c>
      <c r="G24" s="14">
        <v>15</v>
      </c>
      <c r="H24" s="15" t="s">
        <v>13</v>
      </c>
      <c r="I24" s="30"/>
      <c r="J24" s="3"/>
    </row>
    <row r="25" spans="1:10" ht="17.25" customHeight="1">
      <c r="A25" s="3"/>
      <c r="B25" s="35"/>
      <c r="C25" s="8">
        <v>2016</v>
      </c>
      <c r="D25" s="14">
        <f>G25</f>
        <v>45.5</v>
      </c>
      <c r="E25" s="14" t="s">
        <v>13</v>
      </c>
      <c r="F25" s="14" t="s">
        <v>13</v>
      </c>
      <c r="G25" s="14">
        <v>45.5</v>
      </c>
      <c r="H25" s="15" t="s">
        <v>13</v>
      </c>
      <c r="I25" s="30"/>
      <c r="J25" s="3"/>
    </row>
    <row r="26" spans="1:10" ht="18.75" customHeight="1">
      <c r="A26" s="3"/>
      <c r="B26" s="20" t="s">
        <v>19</v>
      </c>
      <c r="C26" s="21" t="s">
        <v>16</v>
      </c>
      <c r="D26" s="32">
        <f>SUM(D23+D24+D25)</f>
        <v>72.5</v>
      </c>
      <c r="E26" s="23" t="s">
        <v>13</v>
      </c>
      <c r="F26" s="32" t="s">
        <v>13</v>
      </c>
      <c r="G26" s="32">
        <f>SUM(G23+G24+G25)</f>
        <v>72.5</v>
      </c>
      <c r="H26" s="34" t="s">
        <v>13</v>
      </c>
      <c r="I26" s="30"/>
      <c r="J26" s="3"/>
    </row>
    <row r="27" spans="1:10" ht="24" customHeight="1">
      <c r="A27" s="3"/>
      <c r="B27" s="27" t="s">
        <v>24</v>
      </c>
      <c r="C27" s="6">
        <v>2014</v>
      </c>
      <c r="D27" s="33" t="s">
        <v>13</v>
      </c>
      <c r="E27" s="33" t="s">
        <v>13</v>
      </c>
      <c r="F27" s="33"/>
      <c r="G27" s="33" t="s">
        <v>13</v>
      </c>
      <c r="H27" s="29" t="s">
        <v>13</v>
      </c>
      <c r="I27" s="30" t="s">
        <v>25</v>
      </c>
      <c r="J27" s="3"/>
    </row>
    <row r="28" spans="1:10" ht="20.25" customHeight="1">
      <c r="A28" s="3"/>
      <c r="B28" s="27"/>
      <c r="C28" s="8">
        <v>2015</v>
      </c>
      <c r="D28" s="14">
        <f>G28</f>
        <v>50</v>
      </c>
      <c r="E28" s="14" t="s">
        <v>13</v>
      </c>
      <c r="F28" s="14" t="s">
        <v>13</v>
      </c>
      <c r="G28" s="14">
        <v>50</v>
      </c>
      <c r="H28" s="15" t="s">
        <v>13</v>
      </c>
      <c r="I28" s="30"/>
      <c r="J28" s="3"/>
    </row>
    <row r="29" spans="1:10" ht="22.5" customHeight="1">
      <c r="A29" s="3"/>
      <c r="B29" s="27"/>
      <c r="C29" s="8">
        <v>2016</v>
      </c>
      <c r="D29" s="14">
        <f>G29</f>
        <v>47</v>
      </c>
      <c r="E29" s="14" t="s">
        <v>13</v>
      </c>
      <c r="F29" s="14" t="s">
        <v>13</v>
      </c>
      <c r="G29" s="14">
        <v>47</v>
      </c>
      <c r="H29" s="15" t="s">
        <v>13</v>
      </c>
      <c r="I29" s="30"/>
      <c r="J29" s="3"/>
    </row>
    <row r="30" spans="1:10" ht="21.75" customHeight="1">
      <c r="A30" s="3"/>
      <c r="B30" s="20" t="s">
        <v>19</v>
      </c>
      <c r="C30" s="36" t="s">
        <v>16</v>
      </c>
      <c r="D30" s="37">
        <f>SUM(D28:D29)</f>
        <v>97</v>
      </c>
      <c r="E30" s="38" t="s">
        <v>13</v>
      </c>
      <c r="F30" s="38" t="s">
        <v>13</v>
      </c>
      <c r="G30" s="37">
        <f>SUM(G28:G29)</f>
        <v>97</v>
      </c>
      <c r="H30" s="34" t="s">
        <v>13</v>
      </c>
      <c r="I30" s="30"/>
      <c r="J30" s="3"/>
    </row>
    <row r="31" spans="1:10" ht="17.25" customHeight="1">
      <c r="A31" s="3"/>
      <c r="B31" s="39" t="s">
        <v>26</v>
      </c>
      <c r="C31" s="40">
        <v>2016</v>
      </c>
      <c r="D31" s="41">
        <v>3</v>
      </c>
      <c r="E31" s="41" t="s">
        <v>13</v>
      </c>
      <c r="F31" s="41" t="s">
        <v>13</v>
      </c>
      <c r="G31" s="41">
        <v>3</v>
      </c>
      <c r="H31" s="15" t="s">
        <v>13</v>
      </c>
      <c r="I31" s="42" t="s">
        <v>27</v>
      </c>
      <c r="J31" s="3"/>
    </row>
    <row r="32" spans="1:10" ht="103.5" customHeight="1">
      <c r="A32" s="3"/>
      <c r="B32" s="39"/>
      <c r="C32" s="43" t="s">
        <v>16</v>
      </c>
      <c r="D32" s="44">
        <f>D31</f>
        <v>3</v>
      </c>
      <c r="E32" s="45" t="s">
        <v>13</v>
      </c>
      <c r="F32" s="45" t="s">
        <v>13</v>
      </c>
      <c r="G32" s="44">
        <f>G31</f>
        <v>3</v>
      </c>
      <c r="H32" s="46" t="s">
        <v>13</v>
      </c>
      <c r="I32" s="42"/>
      <c r="J32" s="3"/>
    </row>
    <row r="33" spans="1:10" ht="15.75" customHeight="1">
      <c r="A33" s="3"/>
      <c r="B33" s="47"/>
      <c r="C33" s="47"/>
      <c r="D33" s="47"/>
      <c r="E33" s="47"/>
      <c r="F33" s="47"/>
      <c r="G33" s="47"/>
      <c r="H33" s="47"/>
      <c r="I33" s="47"/>
      <c r="J33" s="3"/>
    </row>
    <row r="34" ht="19.5" customHeight="1"/>
    <row r="35" ht="22.5" customHeight="1"/>
    <row r="36" ht="14.25"/>
    <row r="37" ht="14.25"/>
  </sheetData>
  <sheetProtection selectLockedCells="1" selectUnlockedCells="1"/>
  <mergeCells count="31">
    <mergeCell ref="B1:I1"/>
    <mergeCell ref="B2:I3"/>
    <mergeCell ref="B4:I4"/>
    <mergeCell ref="B5:B8"/>
    <mergeCell ref="C5:C8"/>
    <mergeCell ref="D5:D8"/>
    <mergeCell ref="E5:H5"/>
    <mergeCell ref="I5:I8"/>
    <mergeCell ref="E6:E8"/>
    <mergeCell ref="F6:G6"/>
    <mergeCell ref="H6:H8"/>
    <mergeCell ref="F7:F8"/>
    <mergeCell ref="G7:G8"/>
    <mergeCell ref="B10:B12"/>
    <mergeCell ref="I10:I13"/>
    <mergeCell ref="B14:B17"/>
    <mergeCell ref="C14:C15"/>
    <mergeCell ref="D14:D15"/>
    <mergeCell ref="E14:E15"/>
    <mergeCell ref="F14:F15"/>
    <mergeCell ref="G14:G15"/>
    <mergeCell ref="H14:H15"/>
    <mergeCell ref="I14:I18"/>
    <mergeCell ref="B19:B21"/>
    <mergeCell ref="I19:I22"/>
    <mergeCell ref="B23:B25"/>
    <mergeCell ref="I23:I26"/>
    <mergeCell ref="B27:B29"/>
    <mergeCell ref="I27:I30"/>
    <mergeCell ref="B31:B32"/>
    <mergeCell ref="I31:I32"/>
  </mergeCells>
  <printOptions/>
  <pageMargins left="0.2" right="0.2" top="0.19652777777777777" bottom="0.15763888888888888" header="0.5118055555555555" footer="0.5118055555555555"/>
  <pageSetup horizontalDpi="300" verticalDpi="300" orientation="landscape" paperSize="9" scale="7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2016-09-02T06:09:27Z</cp:lastPrinted>
  <dcterms:modified xsi:type="dcterms:W3CDTF">2016-09-19T14:04:20Z</dcterms:modified>
  <cp:category/>
  <cp:version/>
  <cp:contentType/>
  <cp:contentStatus/>
  <cp:revision>7</cp:revision>
</cp:coreProperties>
</file>