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 2018 год" sheetId="1" r:id="rId1"/>
  </sheets>
  <definedNames>
    <definedName name="_xlnm.Print_Titles" localSheetId="0">'На 2018 год'!$7:$12</definedName>
  </definedNames>
  <calcPr fullCalcOnLoad="1"/>
</workbook>
</file>

<file path=xl/sharedStrings.xml><?xml version="1.0" encoding="utf-8"?>
<sst xmlns="http://schemas.openxmlformats.org/spreadsheetml/2006/main" count="57" uniqueCount="36">
  <si>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</si>
  <si>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</si>
  <si>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</si>
  <si>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</si>
  <si>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</si>
  <si>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</si>
  <si>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</si>
  <si>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</si>
  <si>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</si>
  <si>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</si>
  <si>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</si>
  <si>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</si>
  <si>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</si>
  <si>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</si>
  <si>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</si>
  <si>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</si>
  <si>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</si>
  <si>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</si>
  <si>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</si>
  <si>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</si>
  <si>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</si>
  <si>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</si>
  <si>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</si>
  <si>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</si>
  <si>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</si>
  <si>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</si>
  <si>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</si>
  <si>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</si>
  <si>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</si>
  <si>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</si>
  <si>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</si>
  <si>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</si>
  <si>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</si>
  <si>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</si>
  <si>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</si>
  <si>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 xml:space="preserve">                                                 Приложение № 1  к программе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</si>
</sst>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76" fontId="0" fillId="0" borderId="10" xfId="0" applyNumberFormat="1" applyBorder="1" applyAlignment="1">
      <alignment horizontal="center"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13" xfId="0" applyNumberFormat="1" applyBorder="1" applyAlignment="1">
      <alignment horizontal="center"/>
    </xf>
    <xf numFmtId="179" fontId="0" fillId="0" borderId="0" xfId="0" applyNumberFormat="1" applyAlignment="1">
      <alignment/>
    </xf>
    <xf numFmtId="179" fontId="6" fillId="0" borderId="15" xfId="0" applyNumberFormat="1" applyFont="1" applyBorder="1" applyAlignment="1">
      <alignment horizontal="center"/>
    </xf>
    <xf numFmtId="179" fontId="0" fillId="0" borderId="11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84" fontId="0" fillId="0" borderId="10" xfId="60" applyNumberFormat="1" applyFont="1" applyBorder="1" applyAlignment="1">
      <alignment horizontal="center"/>
    </xf>
    <xf numFmtId="184" fontId="0" fillId="0" borderId="10" xfId="60" applyNumberFormat="1" applyFont="1" applyFill="1" applyBorder="1" applyAlignment="1">
      <alignment horizontal="center"/>
    </xf>
    <xf numFmtId="184" fontId="0" fillId="0" borderId="11" xfId="6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79" fontId="0" fillId="0" borderId="13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179" fontId="6" fillId="0" borderId="1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9" fontId="0" fillId="0" borderId="17" xfId="0" applyNumberFormat="1" applyFill="1" applyBorder="1" applyAlignment="1">
      <alignment horizontal="center"/>
    </xf>
    <xf numFmtId="184" fontId="0" fillId="0" borderId="13" xfId="60" applyNumberFormat="1" applyFont="1" applyBorder="1" applyAlignment="1">
      <alignment horizontal="center"/>
    </xf>
    <xf numFmtId="184" fontId="0" fillId="0" borderId="13" xfId="60" applyNumberFormat="1" applyFont="1" applyBorder="1" applyAlignment="1">
      <alignment/>
    </xf>
    <xf numFmtId="184" fontId="0" fillId="0" borderId="13" xfId="6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8" xfId="0" applyBorder="1" applyAlignment="1">
      <alignment/>
    </xf>
    <xf numFmtId="176" fontId="6" fillId="0" borderId="18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184" fontId="0" fillId="0" borderId="17" xfId="6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187" fontId="6" fillId="0" borderId="18" xfId="6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6" fillId="0" borderId="20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179" fontId="6" fillId="0" borderId="24" xfId="0" applyNumberFormat="1" applyFont="1" applyBorder="1" applyAlignment="1">
      <alignment horizontal="center"/>
    </xf>
    <xf numFmtId="179" fontId="0" fillId="0" borderId="21" xfId="0" applyNumberFormat="1" applyFont="1" applyBorder="1" applyAlignment="1">
      <alignment horizontal="center"/>
    </xf>
    <xf numFmtId="179" fontId="0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 wrapText="1"/>
    </xf>
    <xf numFmtId="2" fontId="0" fillId="0" borderId="13" xfId="60" applyNumberFormat="1" applyFont="1" applyBorder="1" applyAlignment="1">
      <alignment horizontal="center"/>
    </xf>
    <xf numFmtId="2" fontId="0" fillId="0" borderId="10" xfId="60" applyNumberFormat="1" applyFont="1" applyBorder="1" applyAlignment="1">
      <alignment horizontal="center"/>
    </xf>
    <xf numFmtId="2" fontId="0" fillId="0" borderId="11" xfId="60" applyNumberFormat="1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9" fontId="6" fillId="0" borderId="29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6" fontId="6" fillId="0" borderId="29" xfId="0" applyNumberFormat="1" applyFon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84" fontId="0" fillId="0" borderId="11" xfId="60" applyNumberFormat="1" applyFont="1" applyBorder="1" applyAlignment="1">
      <alignment/>
    </xf>
    <xf numFmtId="190" fontId="6" fillId="0" borderId="18" xfId="60" applyNumberFormat="1" applyFont="1" applyBorder="1" applyAlignment="1">
      <alignment horizontal="center"/>
    </xf>
    <xf numFmtId="187" fontId="6" fillId="0" borderId="24" xfId="60" applyNumberFormat="1" applyFont="1" applyBorder="1" applyAlignment="1">
      <alignment horizontal="center"/>
    </xf>
    <xf numFmtId="187" fontId="6" fillId="0" borderId="12" xfId="60" applyNumberFormat="1" applyFont="1" applyBorder="1" applyAlignment="1">
      <alignment/>
    </xf>
    <xf numFmtId="187" fontId="6" fillId="0" borderId="29" xfId="60" applyNumberFormat="1" applyFont="1" applyBorder="1" applyAlignment="1">
      <alignment horizontal="center"/>
    </xf>
    <xf numFmtId="187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9" fontId="0" fillId="0" borderId="36" xfId="0" applyNumberFormat="1" applyFont="1" applyBorder="1" applyAlignment="1">
      <alignment horizontal="center"/>
    </xf>
    <xf numFmtId="179" fontId="0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8" fontId="0" fillId="0" borderId="39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0" fillId="33" borderId="45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31" xfId="0" applyNumberForma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9" fontId="0" fillId="0" borderId="39" xfId="0" applyNumberForma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4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view="pageBreakPreview" zoomScale="75" zoomScaleSheetLayoutView="75" zoomScalePageLayoutView="0" workbookViewId="0" topLeftCell="A1">
      <selection activeCell="A2" sqref="A2:K2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6.125" style="0" customWidth="1"/>
    <col min="5" max="6" width="13.00390625" style="0" customWidth="1"/>
    <col min="7" max="8" width="14.625" style="0" customWidth="1"/>
    <col min="9" max="9" width="16.125" style="0" customWidth="1"/>
    <col min="10" max="10" width="15.625" style="0" customWidth="1"/>
    <col min="11" max="11" width="13.75390625" style="0" customWidth="1"/>
    <col min="12" max="12" width="13.00390625" style="0" customWidth="1"/>
    <col min="13" max="13" width="10.875" style="0" customWidth="1"/>
    <col min="14" max="14" width="12.00390625" style="0" customWidth="1"/>
    <col min="15" max="15" width="12.625" style="0" customWidth="1"/>
    <col min="16" max="16" width="12.875" style="0" customWidth="1"/>
  </cols>
  <sheetData>
    <row r="2" spans="1:11" ht="12.7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>
      <c r="A4" s="38"/>
      <c r="B4" s="38"/>
      <c r="C4" s="38"/>
      <c r="D4" s="119"/>
      <c r="E4" s="119"/>
      <c r="F4" s="119"/>
      <c r="G4" s="119"/>
      <c r="H4" s="119"/>
      <c r="I4" s="119"/>
      <c r="J4" s="119"/>
      <c r="K4" s="119"/>
    </row>
    <row r="5" spans="1:11" ht="18.75">
      <c r="A5" s="82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ht="13.5" thickBot="1">
      <c r="A6" s="1"/>
    </row>
    <row r="7" spans="1:11" ht="17.25" customHeight="1">
      <c r="A7" s="83" t="s">
        <v>5</v>
      </c>
      <c r="B7" s="86" t="s">
        <v>0</v>
      </c>
      <c r="C7" s="86" t="s">
        <v>1</v>
      </c>
      <c r="D7" s="86" t="s">
        <v>17</v>
      </c>
      <c r="E7" s="109" t="s">
        <v>14</v>
      </c>
      <c r="F7" s="109"/>
      <c r="G7" s="109"/>
      <c r="H7" s="109"/>
      <c r="I7" s="109"/>
      <c r="J7" s="76" t="s">
        <v>16</v>
      </c>
      <c r="K7" s="93" t="s">
        <v>2</v>
      </c>
    </row>
    <row r="8" spans="1:11" ht="17.25" customHeight="1">
      <c r="A8" s="84"/>
      <c r="B8" s="87"/>
      <c r="C8" s="87"/>
      <c r="D8" s="87"/>
      <c r="E8" s="96" t="s">
        <v>15</v>
      </c>
      <c r="F8" s="110" t="s">
        <v>34</v>
      </c>
      <c r="G8" s="96"/>
      <c r="H8" s="96"/>
      <c r="I8" s="96"/>
      <c r="J8" s="77"/>
      <c r="K8" s="94"/>
    </row>
    <row r="9" spans="1:11" ht="17.25" customHeight="1">
      <c r="A9" s="84"/>
      <c r="B9" s="87"/>
      <c r="C9" s="87"/>
      <c r="D9" s="87"/>
      <c r="E9" s="96"/>
      <c r="F9" s="74" t="s">
        <v>6</v>
      </c>
      <c r="G9" s="75"/>
      <c r="H9" s="75"/>
      <c r="I9" s="96" t="s">
        <v>13</v>
      </c>
      <c r="J9" s="77"/>
      <c r="K9" s="94"/>
    </row>
    <row r="10" spans="1:11" ht="21.75" customHeight="1">
      <c r="A10" s="84"/>
      <c r="B10" s="87"/>
      <c r="C10" s="87"/>
      <c r="D10" s="87"/>
      <c r="E10" s="96"/>
      <c r="F10" s="96" t="s">
        <v>33</v>
      </c>
      <c r="G10" s="96" t="s">
        <v>30</v>
      </c>
      <c r="H10" s="96"/>
      <c r="I10" s="96"/>
      <c r="J10" s="77"/>
      <c r="K10" s="94"/>
    </row>
    <row r="11" spans="1:11" ht="39" thickBot="1">
      <c r="A11" s="85"/>
      <c r="B11" s="88"/>
      <c r="C11" s="88"/>
      <c r="D11" s="88"/>
      <c r="E11" s="102"/>
      <c r="F11" s="102"/>
      <c r="G11" s="56" t="s">
        <v>31</v>
      </c>
      <c r="H11" s="53" t="s">
        <v>32</v>
      </c>
      <c r="I11" s="102"/>
      <c r="J11" s="78"/>
      <c r="K11" s="95"/>
    </row>
    <row r="12" spans="1:11" ht="13.5" thickBot="1">
      <c r="A12" s="55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</row>
    <row r="13" spans="1:13" ht="23.25" customHeight="1">
      <c r="A13" s="97" t="s">
        <v>3</v>
      </c>
      <c r="B13" s="99" t="s">
        <v>28</v>
      </c>
      <c r="C13" s="63" t="s">
        <v>19</v>
      </c>
      <c r="D13" s="14">
        <f aca="true" t="shared" si="0" ref="D13:D18">E13+F13+I13+J13</f>
        <v>307130.27499999997</v>
      </c>
      <c r="E13" s="14">
        <v>141669.2</v>
      </c>
      <c r="F13" s="14">
        <f aca="true" t="shared" si="1" ref="F13:F18">G13+H13</f>
        <v>4504</v>
      </c>
      <c r="G13" s="14">
        <v>0</v>
      </c>
      <c r="H13" s="14">
        <f>H18+H24+H29+H34</f>
        <v>4504</v>
      </c>
      <c r="I13" s="14">
        <f>I18+I24+I29+I34</f>
        <v>141591.155</v>
      </c>
      <c r="J13" s="14">
        <f>J18+J24+J29+J34</f>
        <v>19365.92</v>
      </c>
      <c r="K13" s="101" t="s">
        <v>7</v>
      </c>
      <c r="M13" s="20"/>
    </row>
    <row r="14" spans="1:13" ht="18" customHeight="1">
      <c r="A14" s="97"/>
      <c r="B14" s="99"/>
      <c r="C14" s="64" t="s">
        <v>20</v>
      </c>
      <c r="D14" s="14">
        <f t="shared" si="0"/>
        <v>293411.15663</v>
      </c>
      <c r="E14" s="14">
        <f>E20+E25+E30+E35</f>
        <v>151276.5727</v>
      </c>
      <c r="F14" s="14">
        <f t="shared" si="1"/>
        <v>5022.818</v>
      </c>
      <c r="G14" s="14">
        <v>0</v>
      </c>
      <c r="H14" s="14">
        <f aca="true" t="shared" si="2" ref="H14:J15">H20+H25+H30+H35</f>
        <v>5022.818</v>
      </c>
      <c r="I14" s="14">
        <f t="shared" si="2"/>
        <v>117745.84593</v>
      </c>
      <c r="J14" s="14">
        <f t="shared" si="2"/>
        <v>19365.92</v>
      </c>
      <c r="K14" s="99"/>
      <c r="M14" s="20"/>
    </row>
    <row r="15" spans="1:13" ht="15.75" customHeight="1" thickBot="1">
      <c r="A15" s="97"/>
      <c r="B15" s="99"/>
      <c r="C15" s="65" t="s">
        <v>21</v>
      </c>
      <c r="D15" s="14">
        <f t="shared" si="0"/>
        <v>263866.33599999995</v>
      </c>
      <c r="E15" s="14">
        <f>E21+E26+E31+E36</f>
        <v>143777.8</v>
      </c>
      <c r="F15" s="14">
        <f t="shared" si="1"/>
        <v>4795.473</v>
      </c>
      <c r="G15" s="14">
        <v>0</v>
      </c>
      <c r="H15" s="14">
        <f t="shared" si="2"/>
        <v>4795.473</v>
      </c>
      <c r="I15" s="14">
        <f t="shared" si="2"/>
        <v>95927.143</v>
      </c>
      <c r="J15" s="14">
        <f t="shared" si="2"/>
        <v>19365.92</v>
      </c>
      <c r="K15" s="99"/>
      <c r="M15" s="20"/>
    </row>
    <row r="16" spans="1:13" ht="26.25" customHeight="1" thickBot="1">
      <c r="A16" s="97"/>
      <c r="B16" s="100"/>
      <c r="C16" s="65" t="s">
        <v>29</v>
      </c>
      <c r="D16" s="14">
        <f t="shared" si="0"/>
        <v>265118.33699999994</v>
      </c>
      <c r="E16" s="22">
        <f>E22+E27+E32+E38</f>
        <v>145029.8</v>
      </c>
      <c r="F16" s="14">
        <f t="shared" si="1"/>
        <v>4795.473</v>
      </c>
      <c r="G16" s="22">
        <v>0</v>
      </c>
      <c r="H16" s="22">
        <f aca="true" t="shared" si="3" ref="H16:J17">H22+H27+H32+H38</f>
        <v>4795.473</v>
      </c>
      <c r="I16" s="22">
        <f t="shared" si="3"/>
        <v>95927.14399999999</v>
      </c>
      <c r="J16" s="22">
        <f t="shared" si="3"/>
        <v>19365.92</v>
      </c>
      <c r="K16" s="99"/>
      <c r="M16" s="20"/>
    </row>
    <row r="17" spans="1:11" ht="20.25" customHeight="1" thickBot="1">
      <c r="A17" s="98"/>
      <c r="B17" s="5" t="s">
        <v>12</v>
      </c>
      <c r="C17" s="7"/>
      <c r="D17" s="14">
        <f t="shared" si="0"/>
        <v>1129526.10463</v>
      </c>
      <c r="E17" s="23">
        <f>E13+E14+E15+E16</f>
        <v>581753.3727</v>
      </c>
      <c r="F17" s="14">
        <f t="shared" si="1"/>
        <v>19117.764</v>
      </c>
      <c r="G17" s="23">
        <v>0</v>
      </c>
      <c r="H17" s="23">
        <f t="shared" si="3"/>
        <v>19117.764</v>
      </c>
      <c r="I17" s="23">
        <f t="shared" si="3"/>
        <v>451191.28793000005</v>
      </c>
      <c r="J17" s="23">
        <f t="shared" si="3"/>
        <v>77463.68</v>
      </c>
      <c r="K17" s="100"/>
    </row>
    <row r="18" spans="1:11" ht="8.25" customHeight="1">
      <c r="A18" s="111" t="s">
        <v>4</v>
      </c>
      <c r="B18" s="103" t="s">
        <v>25</v>
      </c>
      <c r="C18" s="114" t="s">
        <v>22</v>
      </c>
      <c r="D18" s="89">
        <f t="shared" si="0"/>
        <v>259771.653</v>
      </c>
      <c r="E18" s="91">
        <v>130298.7</v>
      </c>
      <c r="F18" s="91">
        <f t="shared" si="1"/>
        <v>1029</v>
      </c>
      <c r="G18" s="91">
        <v>0</v>
      </c>
      <c r="H18" s="91">
        <v>1029</v>
      </c>
      <c r="I18" s="117">
        <v>128443.953</v>
      </c>
      <c r="J18" s="79">
        <v>0</v>
      </c>
      <c r="K18" s="101" t="s">
        <v>7</v>
      </c>
    </row>
    <row r="19" spans="1:11" ht="9.75" customHeight="1">
      <c r="A19" s="112"/>
      <c r="B19" s="104"/>
      <c r="C19" s="115"/>
      <c r="D19" s="90"/>
      <c r="E19" s="92"/>
      <c r="F19" s="116"/>
      <c r="G19" s="92"/>
      <c r="H19" s="92"/>
      <c r="I19" s="118"/>
      <c r="J19" s="80"/>
      <c r="K19" s="99"/>
    </row>
    <row r="20" spans="1:11" ht="16.5" customHeight="1">
      <c r="A20" s="112"/>
      <c r="B20" s="104"/>
      <c r="C20" s="4" t="s">
        <v>20</v>
      </c>
      <c r="D20" s="12">
        <f>E20+F20+I20+J20</f>
        <v>245703.39393000002</v>
      </c>
      <c r="E20" s="8">
        <v>139635.5</v>
      </c>
      <c r="F20" s="8">
        <f>G20+H20</f>
        <v>1109.818</v>
      </c>
      <c r="G20" s="11">
        <v>0</v>
      </c>
      <c r="H20" s="11">
        <v>1109.818</v>
      </c>
      <c r="I20" s="15">
        <v>104958.07593</v>
      </c>
      <c r="J20" s="51">
        <v>0</v>
      </c>
      <c r="K20" s="99"/>
    </row>
    <row r="21" spans="1:11" ht="16.5" customHeight="1">
      <c r="A21" s="112"/>
      <c r="B21" s="104"/>
      <c r="C21" s="2" t="s">
        <v>21</v>
      </c>
      <c r="D21" s="12">
        <f>E21+F21+I21+J21</f>
        <v>221117.077</v>
      </c>
      <c r="E21" s="8">
        <v>135944.8</v>
      </c>
      <c r="F21" s="26">
        <f>G21+H21</f>
        <v>882.473</v>
      </c>
      <c r="G21" s="8">
        <v>0</v>
      </c>
      <c r="H21" s="8">
        <v>882.473</v>
      </c>
      <c r="I21" s="16">
        <v>84289.804</v>
      </c>
      <c r="J21" s="51">
        <v>0</v>
      </c>
      <c r="K21" s="99"/>
    </row>
    <row r="22" spans="1:11" ht="15.75" customHeight="1" thickBot="1">
      <c r="A22" s="112"/>
      <c r="B22" s="105"/>
      <c r="C22" s="24" t="s">
        <v>29</v>
      </c>
      <c r="D22" s="25">
        <f>E22+F22+I22+J22</f>
        <v>221117.07799999998</v>
      </c>
      <c r="E22" s="26">
        <v>135944.8</v>
      </c>
      <c r="F22" s="26">
        <f>G22+H22</f>
        <v>882.473</v>
      </c>
      <c r="G22" s="26">
        <v>0</v>
      </c>
      <c r="H22" s="26">
        <v>882.473</v>
      </c>
      <c r="I22" s="27">
        <v>84289.805</v>
      </c>
      <c r="J22" s="52">
        <v>0</v>
      </c>
      <c r="K22" s="99"/>
    </row>
    <row r="23" spans="1:11" ht="14.25" customHeight="1" thickBot="1">
      <c r="A23" s="113"/>
      <c r="B23" s="43" t="s">
        <v>11</v>
      </c>
      <c r="C23" s="32"/>
      <c r="D23" s="69">
        <f>D18+D20+D21+D22</f>
        <v>947709.20193</v>
      </c>
      <c r="E23" s="49">
        <f>E18+E20+E21+E22</f>
        <v>541823.8</v>
      </c>
      <c r="F23" s="62">
        <f>F18+F20+F21+F22</f>
        <v>3903.764</v>
      </c>
      <c r="G23" s="61">
        <v>0</v>
      </c>
      <c r="H23" s="34">
        <f>H18+H20+H21+H22</f>
        <v>3903.764</v>
      </c>
      <c r="I23" s="34">
        <f>I18+I20+I21+I22</f>
        <v>401981.63793</v>
      </c>
      <c r="J23" s="50">
        <f>J18+J20+J21+J22</f>
        <v>0</v>
      </c>
      <c r="K23" s="100"/>
    </row>
    <row r="24" spans="1:13" ht="74.25" customHeight="1">
      <c r="A24" s="120" t="s">
        <v>8</v>
      </c>
      <c r="B24" s="103" t="s">
        <v>27</v>
      </c>
      <c r="C24" s="6" t="s">
        <v>22</v>
      </c>
      <c r="D24" s="28">
        <f>E24+F24+I24+J24</f>
        <v>26096.411999999997</v>
      </c>
      <c r="E24" s="57">
        <v>0</v>
      </c>
      <c r="F24" s="29">
        <f aca="true" t="shared" si="4" ref="F24:F39">G24+H24</f>
        <v>2078</v>
      </c>
      <c r="G24" s="57">
        <v>0</v>
      </c>
      <c r="H24" s="28">
        <v>2078</v>
      </c>
      <c r="I24" s="30">
        <v>5577.492</v>
      </c>
      <c r="J24" s="46">
        <v>18440.92</v>
      </c>
      <c r="K24" s="103" t="s">
        <v>7</v>
      </c>
      <c r="M24" s="13"/>
    </row>
    <row r="25" spans="1:11" ht="17.25" customHeight="1">
      <c r="A25" s="121"/>
      <c r="B25" s="104"/>
      <c r="C25" s="2" t="s">
        <v>20</v>
      </c>
      <c r="D25" s="28">
        <f>E25+F25+I25+J25</f>
        <v>26055.036</v>
      </c>
      <c r="E25" s="58">
        <v>0</v>
      </c>
      <c r="F25" s="29">
        <f t="shared" si="4"/>
        <v>2215</v>
      </c>
      <c r="G25" s="58">
        <v>0</v>
      </c>
      <c r="H25" s="17">
        <v>2215</v>
      </c>
      <c r="I25" s="18">
        <v>5399.116</v>
      </c>
      <c r="J25" s="47">
        <v>18440.92</v>
      </c>
      <c r="K25" s="104"/>
    </row>
    <row r="26" spans="1:11" ht="15" customHeight="1">
      <c r="A26" s="121"/>
      <c r="B26" s="104"/>
      <c r="C26" s="2" t="s">
        <v>21</v>
      </c>
      <c r="D26" s="28">
        <f>E26+F26+I26+J26</f>
        <v>26055.036</v>
      </c>
      <c r="E26" s="58">
        <v>0</v>
      </c>
      <c r="F26" s="29">
        <f t="shared" si="4"/>
        <v>2215</v>
      </c>
      <c r="G26" s="58">
        <v>0</v>
      </c>
      <c r="H26" s="17">
        <v>2215</v>
      </c>
      <c r="I26" s="18">
        <v>5399.116</v>
      </c>
      <c r="J26" s="47">
        <v>18440.92</v>
      </c>
      <c r="K26" s="104"/>
    </row>
    <row r="27" spans="1:11" ht="16.5" customHeight="1" thickBot="1">
      <c r="A27" s="122"/>
      <c r="B27" s="105"/>
      <c r="C27" s="3" t="s">
        <v>29</v>
      </c>
      <c r="D27" s="28">
        <f>E27+F27+I27+J27</f>
        <v>26055.036</v>
      </c>
      <c r="E27" s="59">
        <v>0</v>
      </c>
      <c r="F27" s="68">
        <f t="shared" si="4"/>
        <v>2215</v>
      </c>
      <c r="G27" s="59">
        <v>0</v>
      </c>
      <c r="H27" s="19">
        <v>2215</v>
      </c>
      <c r="I27" s="35">
        <v>5399.116</v>
      </c>
      <c r="J27" s="48">
        <v>18440.92</v>
      </c>
      <c r="K27" s="104"/>
    </row>
    <row r="28" spans="1:11" ht="17.25" customHeight="1" thickBot="1">
      <c r="A28" s="44"/>
      <c r="B28" s="31" t="s">
        <v>11</v>
      </c>
      <c r="C28" s="32"/>
      <c r="D28" s="39">
        <f>D24+D25+D26+D27</f>
        <v>104261.51999999999</v>
      </c>
      <c r="E28" s="70">
        <f>E24+E25+E26+E27</f>
        <v>0</v>
      </c>
      <c r="F28" s="71">
        <f t="shared" si="4"/>
        <v>8723</v>
      </c>
      <c r="G28" s="72">
        <v>0</v>
      </c>
      <c r="H28" s="39">
        <f>H24+H25+H26+H27</f>
        <v>8723</v>
      </c>
      <c r="I28" s="39">
        <f>I24+I25+I26+I27</f>
        <v>21774.84</v>
      </c>
      <c r="J28" s="73">
        <f>J24+J25+J26+J27</f>
        <v>73763.68</v>
      </c>
      <c r="K28" s="105"/>
    </row>
    <row r="29" spans="1:11" ht="43.5" customHeight="1">
      <c r="A29" s="106" t="s">
        <v>9</v>
      </c>
      <c r="B29" s="103" t="s">
        <v>26</v>
      </c>
      <c r="C29" s="6" t="s">
        <v>22</v>
      </c>
      <c r="D29" s="10">
        <f>E29+F29+I29+J29</f>
        <v>9891.71</v>
      </c>
      <c r="E29" s="10">
        <v>0</v>
      </c>
      <c r="F29" s="10">
        <f t="shared" si="4"/>
        <v>1397</v>
      </c>
      <c r="G29" s="10">
        <v>0</v>
      </c>
      <c r="H29" s="10">
        <f>755+642</f>
        <v>1397</v>
      </c>
      <c r="I29" s="10">
        <v>7569.71</v>
      </c>
      <c r="J29" s="46">
        <v>925</v>
      </c>
      <c r="K29" s="101" t="s">
        <v>7</v>
      </c>
    </row>
    <row r="30" spans="1:11" ht="16.5" customHeight="1">
      <c r="A30" s="107"/>
      <c r="B30" s="104"/>
      <c r="C30" s="2" t="s">
        <v>20</v>
      </c>
      <c r="D30" s="10">
        <f>E30+F30+I30+J30</f>
        <v>10011.654</v>
      </c>
      <c r="E30" s="8">
        <v>0</v>
      </c>
      <c r="F30" s="10">
        <f t="shared" si="4"/>
        <v>1698</v>
      </c>
      <c r="G30" s="8">
        <v>0</v>
      </c>
      <c r="H30" s="8">
        <v>1698</v>
      </c>
      <c r="I30" s="8">
        <v>7388.654</v>
      </c>
      <c r="J30" s="47">
        <v>925</v>
      </c>
      <c r="K30" s="99"/>
    </row>
    <row r="31" spans="1:11" ht="16.5" customHeight="1">
      <c r="A31" s="107"/>
      <c r="B31" s="104"/>
      <c r="C31" s="2" t="s">
        <v>21</v>
      </c>
      <c r="D31" s="10">
        <f>E31+F31+I31+J31</f>
        <v>8861.223</v>
      </c>
      <c r="E31" s="8">
        <v>0</v>
      </c>
      <c r="F31" s="10">
        <f t="shared" si="4"/>
        <v>1698</v>
      </c>
      <c r="G31" s="8">
        <v>0</v>
      </c>
      <c r="H31" s="8">
        <v>1698</v>
      </c>
      <c r="I31" s="8">
        <v>6238.223</v>
      </c>
      <c r="J31" s="47">
        <v>925</v>
      </c>
      <c r="K31" s="99"/>
    </row>
    <row r="32" spans="1:11" ht="18.75" customHeight="1" thickBot="1">
      <c r="A32" s="108"/>
      <c r="B32" s="105"/>
      <c r="C32" s="24" t="s">
        <v>29</v>
      </c>
      <c r="D32" s="10">
        <f>E32+F32+I32+J32</f>
        <v>8861.223</v>
      </c>
      <c r="E32" s="26">
        <v>0</v>
      </c>
      <c r="F32" s="60">
        <f t="shared" si="4"/>
        <v>1698</v>
      </c>
      <c r="G32" s="26">
        <v>0</v>
      </c>
      <c r="H32" s="26">
        <v>1698</v>
      </c>
      <c r="I32" s="26">
        <v>6238.223</v>
      </c>
      <c r="J32" s="48">
        <v>925</v>
      </c>
      <c r="K32" s="99"/>
    </row>
    <row r="33" spans="1:11" ht="18.75" customHeight="1" thickBot="1">
      <c r="A33" s="44"/>
      <c r="B33" s="36" t="s">
        <v>11</v>
      </c>
      <c r="C33" s="37"/>
      <c r="D33" s="34">
        <f>D29+D30+D31+D32</f>
        <v>37625.81</v>
      </c>
      <c r="E33" s="50">
        <f>E29+E30+E31+E32</f>
        <v>0</v>
      </c>
      <c r="F33" s="62">
        <f t="shared" si="4"/>
        <v>6491</v>
      </c>
      <c r="G33" s="61">
        <v>0</v>
      </c>
      <c r="H33" s="34">
        <f>H29+H30+H31+H32</f>
        <v>6491</v>
      </c>
      <c r="I33" s="34">
        <f>I29+I30+I31+I32</f>
        <v>27434.809999999998</v>
      </c>
      <c r="J33" s="50">
        <f>J29+J30+J31+J32</f>
        <v>3700</v>
      </c>
      <c r="K33" s="100"/>
    </row>
    <row r="34" spans="1:11" ht="27.75" customHeight="1">
      <c r="A34" s="106" t="s">
        <v>10</v>
      </c>
      <c r="B34" s="103" t="s">
        <v>23</v>
      </c>
      <c r="C34" s="6" t="s">
        <v>22</v>
      </c>
      <c r="D34" s="21">
        <f>E34+F34+I34+J34</f>
        <v>11370.5</v>
      </c>
      <c r="E34" s="41">
        <v>11370.5</v>
      </c>
      <c r="F34" s="41">
        <f t="shared" si="4"/>
        <v>0</v>
      </c>
      <c r="G34" s="10">
        <v>0</v>
      </c>
      <c r="H34" s="10">
        <v>0</v>
      </c>
      <c r="I34" s="10">
        <v>0</v>
      </c>
      <c r="J34" s="46">
        <v>0</v>
      </c>
      <c r="K34" s="103" t="s">
        <v>24</v>
      </c>
    </row>
    <row r="35" spans="1:11" ht="27.75" customHeight="1">
      <c r="A35" s="107"/>
      <c r="B35" s="104"/>
      <c r="C35" s="2" t="s">
        <v>20</v>
      </c>
      <c r="D35" s="21">
        <f>E35+F35+I35+J35</f>
        <v>11641.0727</v>
      </c>
      <c r="E35" s="40">
        <v>11641.0727</v>
      </c>
      <c r="F35" s="41">
        <f t="shared" si="4"/>
        <v>0</v>
      </c>
      <c r="G35" s="8">
        <v>0</v>
      </c>
      <c r="H35" s="8">
        <v>0</v>
      </c>
      <c r="I35" s="8">
        <v>0</v>
      </c>
      <c r="J35" s="47">
        <v>0</v>
      </c>
      <c r="K35" s="104"/>
    </row>
    <row r="36" spans="1:11" ht="26.25" customHeight="1">
      <c r="A36" s="107"/>
      <c r="B36" s="104"/>
      <c r="C36" s="2" t="s">
        <v>21</v>
      </c>
      <c r="D36" s="21">
        <f>E36+F36+I36+J36</f>
        <v>7833</v>
      </c>
      <c r="E36" s="40">
        <v>7833</v>
      </c>
      <c r="F36" s="41">
        <f t="shared" si="4"/>
        <v>0</v>
      </c>
      <c r="G36" s="8">
        <v>0</v>
      </c>
      <c r="H36" s="8">
        <v>0</v>
      </c>
      <c r="I36" s="8">
        <v>0</v>
      </c>
      <c r="J36" s="47">
        <v>0</v>
      </c>
      <c r="K36" s="104"/>
    </row>
    <row r="37" spans="1:11" ht="27.75" customHeight="1">
      <c r="A37" s="107"/>
      <c r="B37" s="104"/>
      <c r="C37" s="2"/>
      <c r="D37" s="21">
        <f>E37+F37+I37+J37</f>
        <v>0</v>
      </c>
      <c r="E37" s="40"/>
      <c r="F37" s="41">
        <f t="shared" si="4"/>
        <v>0</v>
      </c>
      <c r="G37" s="8"/>
      <c r="H37" s="8"/>
      <c r="I37" s="8"/>
      <c r="J37" s="47"/>
      <c r="K37" s="104"/>
    </row>
    <row r="38" spans="1:11" ht="24" customHeight="1" thickBot="1">
      <c r="A38" s="108"/>
      <c r="B38" s="105"/>
      <c r="C38" s="24" t="s">
        <v>29</v>
      </c>
      <c r="D38" s="21">
        <f>E38+F38+I38+J38</f>
        <v>9085</v>
      </c>
      <c r="E38" s="42">
        <v>9085</v>
      </c>
      <c r="F38" s="67">
        <f t="shared" si="4"/>
        <v>0</v>
      </c>
      <c r="G38" s="26">
        <v>0</v>
      </c>
      <c r="H38" s="26">
        <v>0</v>
      </c>
      <c r="I38" s="26">
        <v>0</v>
      </c>
      <c r="J38" s="48">
        <v>0</v>
      </c>
      <c r="K38" s="104"/>
    </row>
    <row r="39" spans="1:11" ht="18.75" customHeight="1" thickBot="1">
      <c r="A39" s="45"/>
      <c r="B39" s="36" t="s">
        <v>11</v>
      </c>
      <c r="C39" s="37"/>
      <c r="D39" s="34">
        <f>D34+D35+D36+D38</f>
        <v>39929.572700000004</v>
      </c>
      <c r="E39" s="50">
        <f>E34+E35+E36+E38</f>
        <v>39929.572700000004</v>
      </c>
      <c r="F39" s="23">
        <f t="shared" si="4"/>
        <v>0</v>
      </c>
      <c r="G39" s="66">
        <v>0</v>
      </c>
      <c r="H39" s="33">
        <f>H34+H35+H36+H38</f>
        <v>0</v>
      </c>
      <c r="I39" s="33">
        <f>I34+I35+I36+I38</f>
        <v>0</v>
      </c>
      <c r="J39" s="49">
        <f>J34+J35+J36+J38</f>
        <v>0</v>
      </c>
      <c r="K39" s="105"/>
    </row>
    <row r="42" ht="12.75">
      <c r="D42" s="9"/>
    </row>
  </sheetData>
  <sheetProtection/>
  <mergeCells count="40">
    <mergeCell ref="I9:I11"/>
    <mergeCell ref="F10:F11"/>
    <mergeCell ref="F18:F19"/>
    <mergeCell ref="I18:I19"/>
    <mergeCell ref="D4:K4"/>
    <mergeCell ref="A34:A38"/>
    <mergeCell ref="B34:B38"/>
    <mergeCell ref="K34:K39"/>
    <mergeCell ref="A24:A27"/>
    <mergeCell ref="B24:B27"/>
    <mergeCell ref="K24:K28"/>
    <mergeCell ref="A29:A32"/>
    <mergeCell ref="E7:I7"/>
    <mergeCell ref="F8:I8"/>
    <mergeCell ref="B29:B32"/>
    <mergeCell ref="K29:K33"/>
    <mergeCell ref="A18:A23"/>
    <mergeCell ref="B18:B22"/>
    <mergeCell ref="K18:K23"/>
    <mergeCell ref="C18:C19"/>
    <mergeCell ref="D18:D19"/>
    <mergeCell ref="E18:E19"/>
    <mergeCell ref="G18:G19"/>
    <mergeCell ref="K7:K11"/>
    <mergeCell ref="G10:H10"/>
    <mergeCell ref="A13:A17"/>
    <mergeCell ref="B13:B16"/>
    <mergeCell ref="K13:K17"/>
    <mergeCell ref="H18:H19"/>
    <mergeCell ref="E8:E11"/>
    <mergeCell ref="F9:H9"/>
    <mergeCell ref="J7:J11"/>
    <mergeCell ref="J18:J19"/>
    <mergeCell ref="A2:K2"/>
    <mergeCell ref="A3:K3"/>
    <mergeCell ref="A5:K5"/>
    <mergeCell ref="A7:A11"/>
    <mergeCell ref="B7:B11"/>
    <mergeCell ref="C7:C11"/>
    <mergeCell ref="D7:D11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2018-06-01T10:22:55Z</cp:lastPrinted>
  <dcterms:created xsi:type="dcterms:W3CDTF">2013-02-05T10:52:46Z</dcterms:created>
  <dcterms:modified xsi:type="dcterms:W3CDTF">2018-06-01T10:58:29Z</dcterms:modified>
  <cp:category/>
  <cp:version/>
  <cp:contentType/>
  <cp:contentStatus/>
</cp:coreProperties>
</file>