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18" yWindow="105" windowWidth="15120" windowHeight="8012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49" i="1"/>
  <c r="D46"/>
  <c r="G61"/>
  <c r="G60"/>
  <c r="F61"/>
  <c r="F59"/>
  <c r="F60"/>
  <c r="D41"/>
  <c r="D38"/>
  <c r="D30"/>
  <c r="D28"/>
  <c r="D29"/>
  <c r="D25"/>
  <c r="D26"/>
  <c r="D27"/>
  <c r="D22"/>
  <c r="D23"/>
  <c r="D24"/>
  <c r="D20"/>
  <c r="D21"/>
  <c r="D19"/>
  <c r="D16"/>
  <c r="D17"/>
  <c r="D18"/>
  <c r="D15"/>
  <c r="D13"/>
  <c r="D12"/>
  <c r="D34"/>
  <c r="D35"/>
  <c r="D55"/>
  <c r="D54"/>
  <c r="D53"/>
  <c r="D52"/>
  <c r="G40"/>
  <c r="D40" s="1"/>
  <c r="D57"/>
  <c r="D56"/>
  <c r="D50"/>
  <c r="D48"/>
  <c r="D47"/>
  <c r="D39"/>
  <c r="D37"/>
  <c r="D36"/>
  <c r="D33"/>
  <c r="D31"/>
  <c r="D61" l="1"/>
  <c r="G59"/>
  <c r="D59" s="1"/>
  <c r="D60"/>
  <c r="F58"/>
  <c r="D51"/>
  <c r="D58" l="1"/>
  <c r="G58"/>
</calcChain>
</file>

<file path=xl/sharedStrings.xml><?xml version="1.0" encoding="utf-8"?>
<sst xmlns="http://schemas.openxmlformats.org/spreadsheetml/2006/main" count="83" uniqueCount="73">
  <si>
    <t xml:space="preserve">Направление мероприятия </t>
  </si>
  <si>
    <t xml:space="preserve">Срок исполнения </t>
  </si>
  <si>
    <t xml:space="preserve">Объём финансирования </t>
  </si>
  <si>
    <t>В том числе:</t>
  </si>
  <si>
    <t>Исполнители - ответственные за реализацию мероприятия</t>
  </si>
  <si>
    <t>Ожидаемые результаты</t>
  </si>
  <si>
    <t>Субвенции</t>
  </si>
  <si>
    <t>Собственные доходы:</t>
  </si>
  <si>
    <t>Внебюджетные средства</t>
  </si>
  <si>
    <t>Субсидии, иные межбюджетные трансфты</t>
  </si>
  <si>
    <t>Другие собственные  доходы</t>
  </si>
  <si>
    <t>Цель: Создание условий для повышения эффективности муниципального управления</t>
  </si>
  <si>
    <t>Задача: повышение эффективности деятельности органов местного самоуправления</t>
  </si>
  <si>
    <t>Мероприятия:</t>
  </si>
  <si>
    <t>1.1.</t>
  </si>
  <si>
    <t>Социальные гарантии работникам муниципальных учреждений ( в том числе доплаты к пенсиям муниципальных служащих)</t>
  </si>
  <si>
    <t>Стимулирование, мотивация, повышение качества работы   муниципальных служащих</t>
  </si>
  <si>
    <t>1.2.</t>
  </si>
  <si>
    <t>Органы местного самоуправления, муниципальные казенные учреждения</t>
  </si>
  <si>
    <t>1.3.</t>
  </si>
  <si>
    <t>Обеспечение эффективного содержания и эксплуатации административного здания</t>
  </si>
  <si>
    <t>Повышение качества работы   муниципальных служащих</t>
  </si>
  <si>
    <t>1.4.</t>
  </si>
  <si>
    <t>Адресно-целевые направления (оказание услуг по охране, 1 С бухгалтерии)</t>
  </si>
  <si>
    <t xml:space="preserve">Улучшение качества работы муниципальных служащих </t>
  </si>
  <si>
    <t>1.5.</t>
  </si>
  <si>
    <t xml:space="preserve">Приобретение автотранспорта и расходы на подготовку к эксплуатации, приобретение оборудования (шлагбаумы)
</t>
  </si>
  <si>
    <t>Обновление автопарка, повышение антитеррористической защищенности</t>
  </si>
  <si>
    <t>1.6.</t>
  </si>
  <si>
    <t>Специальная оценка условий труда</t>
  </si>
  <si>
    <t>Обеспечение безопасности работников в процессе их трудовой деятельности и прав работников на рабочие места</t>
  </si>
  <si>
    <t>1.7.</t>
  </si>
  <si>
    <t xml:space="preserve">Единовременная денежная выплата муниципальным служащим, выборному должностному лицу местного самоуправления и депутатам городского Совета народных депутатов </t>
  </si>
  <si>
    <t>Соблюдение Положения об оплате труда выборного должностного лица местного самоуправления, депутатов городского Совета   народных   депутатов   ЗАТО    г.    Радужный    Владимирской    области, осуществляющих  свои  полномочия  на постоянной  основе  в  муниципальном образовании ЗАТО г. Радужный Владимирской области</t>
  </si>
  <si>
    <t>1.8.</t>
  </si>
  <si>
    <t>Улучшение качества предоставления государственных и муниципальных услуг</t>
  </si>
  <si>
    <t>1.9.</t>
  </si>
  <si>
    <t>Оказание  услуг по производству, выпуску и рапространению периодического официального печатного издания администрации ЗАТО г.Радужный Владимирской области "Радуга-информ", размещение информационного материала в "АиФ" и "Владимирские ведомости"</t>
  </si>
  <si>
    <t>Выпуск тиража и распространение печатного издания периодичностью 1 раз в неделю и размещение информационного материала в "АиФ" и "Владимирские ведомости"</t>
  </si>
  <si>
    <t>1.10.</t>
  </si>
  <si>
    <t>Обеспечение проведения выборов в органы местного самоуправления</t>
  </si>
  <si>
    <t>Проведение выборов в органы местного самоуправления</t>
  </si>
  <si>
    <t>1.11.</t>
  </si>
  <si>
    <t>Исполнение решений суда</t>
  </si>
  <si>
    <t>Исполнение полномочий органов местного самоуправления</t>
  </si>
  <si>
    <t>Реализаци перспективного направления экономического сотрудничества.</t>
  </si>
  <si>
    <t>2. Расходы на обеспечение деятельности центров органов местного самоуправления</t>
  </si>
  <si>
    <t>Цель: Создание условий для качественной деятельности центров органов местного самоуправления</t>
  </si>
  <si>
    <t>Задача: формирование эффективной системы взаимодействия центров органов местного самоуправления</t>
  </si>
  <si>
    <t>2.1.</t>
  </si>
  <si>
    <t>Расходы на обеспечение деятельности центров органов местного самоуправления (КУМИ)</t>
  </si>
  <si>
    <t>КУМИ</t>
  </si>
  <si>
    <t>Стимулирование, мотивация, повышение качества работы служащих</t>
  </si>
  <si>
    <t>2.2.</t>
  </si>
  <si>
    <t>Расходы на обеспечение деятельности центров органов местного самоуправления (ФУ)</t>
  </si>
  <si>
    <t>2.3.</t>
  </si>
  <si>
    <t>Расходы на обеспечение деятельности центров органов местного самоуправления (Администрация)</t>
  </si>
  <si>
    <t>ИТОГО по программе:</t>
  </si>
  <si>
    <t>МКУ "МФЦ" ЗАТО г.Радужный Владимирской области</t>
  </si>
  <si>
    <t>Участие в  экономическом форуме</t>
  </si>
  <si>
    <t>Индексация заработной платы муниципальных служащих и работников муниципальных казенных учреждений. Исполнение Указов Президента о доведении заработной платы согласно "Дорожных карт"</t>
  </si>
  <si>
    <t>Расходы на обеспечение деятельности  МФЦ.</t>
  </si>
  <si>
    <t>2017-2019 г.г.</t>
  </si>
  <si>
    <t>4.   Мероприятия муниципальной программы "Развитие муниципальной службы и органов управления ЗАТО г.Радужный Владимирской области "</t>
  </si>
  <si>
    <t>1. Создание условий для развития муниципальной службы в муниципальном образовании ЗАТО г.Радужный Владимирской области</t>
  </si>
  <si>
    <t>Администрация ЗАТО г.Радужный Владимирской области, Финансовое управление администрации ЗАТО г.Радужный Владимирской области</t>
  </si>
  <si>
    <t>МКУ "УАЗ" ЗАТО г.Радужный Владимирской области</t>
  </si>
  <si>
    <t>Администрация ЗАТО г.Радужный Владимирской области, Финансовое управление администрации ЗАТО г.Радужный Владимирской области, МКУ "УГОЧС", СНД, КУМИ, Управление образования, ККиС</t>
  </si>
  <si>
    <t>СНД, Администрация ЗАТО г.Радужный Владимирской области</t>
  </si>
  <si>
    <t>Администрация ЗАТО г.Радужный Владимирской области</t>
  </si>
  <si>
    <t>ТИК ЗАТО г.Радужный Владимирской области</t>
  </si>
  <si>
    <t>Финансовое управление администрации ЗАТО г.Радужный Владимирской области</t>
  </si>
  <si>
    <t xml:space="preserve">Приложение  к постановлению
                                                                                                                                                            администрации ЗАТО г.Радужный 
                                                                                                                                                                                        Владимирской области от 12.10.2016г. №  1582
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</si>
</sst>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3" fillId="0" borderId="0" xfId="0" applyFont="1"/>
    <xf numFmtId="0" fontId="0" fillId="0" borderId="0" xfId="0" applyFill="1"/>
    <xf numFmtId="0" fontId="2" fillId="2" borderId="0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4" fillId="2" borderId="5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4" fontId="5" fillId="0" borderId="5" xfId="0" applyNumberFormat="1" applyFont="1" applyFill="1" applyBorder="1" applyAlignment="1">
      <alignment horizontal="center" vertical="top" wrapText="1"/>
    </xf>
    <xf numFmtId="2" fontId="4" fillId="2" borderId="5" xfId="0" applyNumberFormat="1" applyFont="1" applyFill="1" applyBorder="1" applyAlignment="1">
      <alignment horizontal="center" wrapText="1"/>
    </xf>
    <xf numFmtId="4" fontId="4" fillId="2" borderId="5" xfId="0" applyNumberFormat="1" applyFont="1" applyFill="1" applyBorder="1" applyAlignment="1">
      <alignment horizontal="center" vertical="top" wrapText="1"/>
    </xf>
    <xf numFmtId="4" fontId="4" fillId="0" borderId="5" xfId="0" applyNumberFormat="1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4" fontId="5" fillId="0" borderId="5" xfId="0" applyNumberFormat="1" applyFont="1" applyFill="1" applyBorder="1" applyAlignment="1">
      <alignment horizontal="center" vertical="top" wrapText="1"/>
    </xf>
    <xf numFmtId="4" fontId="4" fillId="2" borderId="5" xfId="0" applyNumberFormat="1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2" fontId="4" fillId="2" borderId="5" xfId="0" applyNumberFormat="1" applyFont="1" applyFill="1" applyBorder="1" applyAlignment="1">
      <alignment horizontal="center" vertical="top" wrapText="1"/>
    </xf>
    <xf numFmtId="4" fontId="4" fillId="2" borderId="5" xfId="0" applyNumberFormat="1" applyFont="1" applyFill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0" fontId="4" fillId="2" borderId="10" xfId="0" applyFont="1" applyFill="1" applyBorder="1" applyAlignment="1">
      <alignment vertical="top" wrapText="1"/>
    </xf>
    <xf numFmtId="4" fontId="4" fillId="2" borderId="10" xfId="0" applyNumberFormat="1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vertical="top" wrapText="1"/>
    </xf>
    <xf numFmtId="4" fontId="5" fillId="0" borderId="13" xfId="0" applyNumberFormat="1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vertical="top" wrapText="1"/>
    </xf>
    <xf numFmtId="4" fontId="4" fillId="2" borderId="13" xfId="0" applyNumberFormat="1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justify" vertical="top" wrapText="1"/>
    </xf>
    <xf numFmtId="4" fontId="4" fillId="2" borderId="5" xfId="0" applyNumberFormat="1" applyFont="1" applyFill="1" applyBorder="1" applyAlignment="1">
      <alignment horizontal="justify" vertical="top" wrapText="1"/>
    </xf>
    <xf numFmtId="0" fontId="4" fillId="2" borderId="8" xfId="0" applyFont="1" applyFill="1" applyBorder="1" applyAlignment="1">
      <alignment vertical="top"/>
    </xf>
    <xf numFmtId="0" fontId="4" fillId="2" borderId="17" xfId="0" applyFont="1" applyFill="1" applyBorder="1" applyAlignment="1">
      <alignment horizontal="left" vertical="top" wrapText="1"/>
    </xf>
    <xf numFmtId="0" fontId="4" fillId="2" borderId="17" xfId="0" applyFont="1" applyFill="1" applyBorder="1" applyAlignment="1">
      <alignment vertical="top" wrapText="1"/>
    </xf>
    <xf numFmtId="0" fontId="4" fillId="2" borderId="18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vertical="top"/>
    </xf>
    <xf numFmtId="0" fontId="4" fillId="2" borderId="5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4" fontId="5" fillId="2" borderId="5" xfId="0" applyNumberFormat="1" applyFont="1" applyFill="1" applyBorder="1" applyAlignment="1">
      <alignment vertical="top" wrapText="1"/>
    </xf>
    <xf numFmtId="0" fontId="5" fillId="2" borderId="5" xfId="0" applyFont="1" applyFill="1" applyBorder="1" applyAlignment="1">
      <alignment vertical="top" wrapText="1"/>
    </xf>
    <xf numFmtId="4" fontId="5" fillId="2" borderId="5" xfId="0" applyNumberFormat="1" applyFont="1" applyFill="1" applyBorder="1" applyAlignment="1">
      <alignment horizontal="center" vertical="top" wrapText="1"/>
    </xf>
    <xf numFmtId="4" fontId="5" fillId="0" borderId="5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top" wrapText="1"/>
    </xf>
    <xf numFmtId="0" fontId="5" fillId="2" borderId="21" xfId="0" applyFont="1" applyFill="1" applyBorder="1" applyAlignment="1">
      <alignment horizontal="center" vertical="top" wrapText="1"/>
    </xf>
    <xf numFmtId="164" fontId="4" fillId="2" borderId="21" xfId="0" applyNumberFormat="1" applyFont="1" applyFill="1" applyBorder="1" applyAlignment="1">
      <alignment horizontal="center" vertical="top" wrapText="1"/>
    </xf>
    <xf numFmtId="4" fontId="4" fillId="2" borderId="21" xfId="0" applyNumberFormat="1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vertical="top" wrapText="1"/>
    </xf>
    <xf numFmtId="0" fontId="5" fillId="2" borderId="10" xfId="0" applyFont="1" applyFill="1" applyBorder="1" applyAlignment="1">
      <alignment horizontal="center" vertical="top" wrapText="1"/>
    </xf>
    <xf numFmtId="4" fontId="5" fillId="0" borderId="10" xfId="0" applyNumberFormat="1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5" fillId="2" borderId="5" xfId="0" applyFont="1" applyFill="1" applyBorder="1" applyAlignment="1">
      <alignment vertical="top" wrapText="1"/>
    </xf>
    <xf numFmtId="0" fontId="5" fillId="2" borderId="21" xfId="0" applyFont="1" applyFill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0" fontId="4" fillId="2" borderId="21" xfId="0" applyFont="1" applyFill="1" applyBorder="1" applyAlignment="1">
      <alignment vertical="top" wrapText="1"/>
    </xf>
    <xf numFmtId="0" fontId="4" fillId="2" borderId="6" xfId="0" applyFont="1" applyFill="1" applyBorder="1" applyAlignment="1">
      <alignment vertical="top" wrapText="1"/>
    </xf>
    <xf numFmtId="0" fontId="4" fillId="2" borderId="22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/>
    </xf>
    <xf numFmtId="0" fontId="4" fillId="2" borderId="7" xfId="0" applyFont="1" applyFill="1" applyBorder="1" applyAlignment="1">
      <alignment vertical="top"/>
    </xf>
    <xf numFmtId="0" fontId="4" fillId="2" borderId="8" xfId="0" applyFont="1" applyFill="1" applyBorder="1" applyAlignment="1">
      <alignment vertical="top"/>
    </xf>
    <xf numFmtId="0" fontId="4" fillId="2" borderId="5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left" vertical="top" wrapText="1"/>
    </xf>
    <xf numFmtId="0" fontId="5" fillId="2" borderId="19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19" xfId="0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0" fontId="5" fillId="2" borderId="3" xfId="0" applyFont="1" applyFill="1" applyBorder="1" applyAlignment="1">
      <alignment vertical="top" wrapText="1"/>
    </xf>
    <xf numFmtId="0" fontId="4" fillId="2" borderId="6" xfId="0" applyFont="1" applyFill="1" applyBorder="1" applyAlignment="1">
      <alignment horizontal="left" vertical="top"/>
    </xf>
    <xf numFmtId="0" fontId="4" fillId="2" borderId="10" xfId="0" applyFont="1" applyFill="1" applyBorder="1" applyAlignment="1">
      <alignment vertical="top"/>
    </xf>
    <xf numFmtId="0" fontId="4" fillId="2" borderId="15" xfId="0" applyFont="1" applyFill="1" applyBorder="1" applyAlignment="1">
      <alignment vertical="top"/>
    </xf>
    <xf numFmtId="0" fontId="4" fillId="2" borderId="17" xfId="0" applyFont="1" applyFill="1" applyBorder="1" applyAlignment="1">
      <alignment vertical="top"/>
    </xf>
    <xf numFmtId="0" fontId="4" fillId="2" borderId="10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  <xf numFmtId="0" fontId="4" fillId="2" borderId="17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vertical="top" wrapText="1"/>
    </xf>
    <xf numFmtId="0" fontId="4" fillId="2" borderId="15" xfId="0" applyFont="1" applyFill="1" applyBorder="1" applyAlignment="1">
      <alignment vertical="top" wrapText="1"/>
    </xf>
    <xf numFmtId="0" fontId="4" fillId="2" borderId="17" xfId="0" applyFont="1" applyFill="1" applyBorder="1" applyAlignment="1">
      <alignment vertical="top" wrapText="1"/>
    </xf>
    <xf numFmtId="0" fontId="4" fillId="2" borderId="11" xfId="0" applyFont="1" applyFill="1" applyBorder="1" applyAlignment="1">
      <alignment horizontal="left" vertical="top" wrapText="1"/>
    </xf>
    <xf numFmtId="0" fontId="4" fillId="2" borderId="16" xfId="0" applyFont="1" applyFill="1" applyBorder="1" applyAlignment="1">
      <alignment horizontal="left" vertical="top" wrapText="1"/>
    </xf>
    <xf numFmtId="0" fontId="4" fillId="2" borderId="18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vertical="top"/>
    </xf>
    <xf numFmtId="0" fontId="4" fillId="2" borderId="13" xfId="0" applyFont="1" applyFill="1" applyBorder="1" applyAlignment="1">
      <alignment horizontal="left" vertical="top" wrapText="1"/>
    </xf>
    <xf numFmtId="0" fontId="4" fillId="2" borderId="13" xfId="0" applyFont="1" applyFill="1" applyBorder="1" applyAlignment="1">
      <alignment vertical="top" wrapText="1"/>
    </xf>
    <xf numFmtId="0" fontId="4" fillId="2" borderId="14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justify" vertical="top" wrapText="1"/>
    </xf>
    <xf numFmtId="0" fontId="5" fillId="2" borderId="5" xfId="0" applyFont="1" applyFill="1" applyBorder="1" applyAlignment="1">
      <alignment horizontal="center" vertical="top" wrapText="1"/>
    </xf>
    <xf numFmtId="4" fontId="5" fillId="0" borderId="5" xfId="0" applyNumberFormat="1" applyFont="1" applyFill="1" applyBorder="1" applyAlignment="1">
      <alignment horizontal="center" vertical="top" wrapText="1"/>
    </xf>
    <xf numFmtId="2" fontId="4" fillId="2" borderId="5" xfId="0" applyNumberFormat="1" applyFont="1" applyFill="1" applyBorder="1" applyAlignment="1">
      <alignment horizontal="center" vertical="top" wrapText="1"/>
    </xf>
    <xf numFmtId="4" fontId="4" fillId="2" borderId="5" xfId="0" applyNumberFormat="1" applyFont="1" applyFill="1" applyBorder="1" applyAlignment="1">
      <alignment horizontal="center" vertical="top" wrapText="1"/>
    </xf>
    <xf numFmtId="4" fontId="4" fillId="0" borderId="5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top" wrapText="1"/>
    </xf>
    <xf numFmtId="0" fontId="1" fillId="0" borderId="0" xfId="0" applyFont="1" applyBorder="1" applyAlignment="1">
      <alignment horizontal="right" vertical="top" wrapText="1"/>
    </xf>
    <xf numFmtId="0" fontId="1" fillId="0" borderId="0" xfId="0" applyFont="1" applyBorder="1" applyAlignment="1">
      <alignment horizontal="right" vertical="top"/>
    </xf>
    <xf numFmtId="0" fontId="2" fillId="2" borderId="0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1"/>
  <sheetViews>
    <sheetView tabSelected="1" view="pageBreakPreview" topLeftCell="A49" zoomScale="60" zoomScaleNormal="75" zoomScalePageLayoutView="75" workbookViewId="0">
      <selection activeCell="D13" sqref="D13:E15"/>
    </sheetView>
  </sheetViews>
  <sheetFormatPr defaultRowHeight="18.350000000000001"/>
  <cols>
    <col min="1" max="1" width="6" customWidth="1"/>
    <col min="2" max="2" width="70.33203125" customWidth="1"/>
    <col min="3" max="3" width="9.33203125" customWidth="1"/>
    <col min="4" max="4" width="20.88671875" style="2" customWidth="1"/>
    <col min="6" max="6" width="17.44140625" customWidth="1"/>
    <col min="7" max="7" width="19.5546875" customWidth="1"/>
    <col min="8" max="8" width="9.6640625" customWidth="1"/>
    <col min="9" max="9" width="37.44140625" style="1" customWidth="1"/>
    <col min="10" max="10" width="32.33203125" style="1" customWidth="1"/>
  </cols>
  <sheetData>
    <row r="1" spans="1:10" ht="84.8" customHeight="1">
      <c r="A1" s="92" t="s">
        <v>72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17.7">
      <c r="A2" s="94" t="s">
        <v>63</v>
      </c>
      <c r="B2" s="94"/>
      <c r="C2" s="94"/>
      <c r="D2" s="94"/>
      <c r="E2" s="94"/>
      <c r="F2" s="94"/>
      <c r="G2" s="94"/>
      <c r="H2" s="94"/>
      <c r="I2" s="94"/>
      <c r="J2" s="94"/>
    </row>
    <row r="3" spans="1:10" ht="17.7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15.05">
      <c r="A4" s="95"/>
      <c r="B4" s="96" t="s">
        <v>0</v>
      </c>
      <c r="C4" s="96" t="s">
        <v>1</v>
      </c>
      <c r="D4" s="97" t="s">
        <v>2</v>
      </c>
      <c r="E4" s="96" t="s">
        <v>3</v>
      </c>
      <c r="F4" s="96"/>
      <c r="G4" s="96"/>
      <c r="H4" s="96"/>
      <c r="I4" s="96" t="s">
        <v>4</v>
      </c>
      <c r="J4" s="96" t="s">
        <v>5</v>
      </c>
    </row>
    <row r="5" spans="1:10" ht="15.05">
      <c r="A5" s="95"/>
      <c r="B5" s="96"/>
      <c r="C5" s="96"/>
      <c r="D5" s="97"/>
      <c r="E5" s="96" t="s">
        <v>6</v>
      </c>
      <c r="F5" s="96" t="s">
        <v>7</v>
      </c>
      <c r="G5" s="96"/>
      <c r="H5" s="96" t="s">
        <v>8</v>
      </c>
      <c r="I5" s="96"/>
      <c r="J5" s="96"/>
    </row>
    <row r="6" spans="1:10" ht="45.2">
      <c r="A6" s="95"/>
      <c r="B6" s="96"/>
      <c r="C6" s="96"/>
      <c r="D6" s="97"/>
      <c r="E6" s="96"/>
      <c r="F6" s="4" t="s">
        <v>9</v>
      </c>
      <c r="G6" s="4" t="s">
        <v>10</v>
      </c>
      <c r="H6" s="96"/>
      <c r="I6" s="96"/>
      <c r="J6" s="96"/>
    </row>
    <row r="7" spans="1:10" ht="15.75">
      <c r="A7" s="5">
        <v>1</v>
      </c>
      <c r="B7" s="6">
        <v>2</v>
      </c>
      <c r="C7" s="6">
        <v>3</v>
      </c>
      <c r="D7" s="7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8">
        <v>10</v>
      </c>
    </row>
    <row r="8" spans="1:10" ht="15.05">
      <c r="A8" s="98" t="s">
        <v>64</v>
      </c>
      <c r="B8" s="63"/>
      <c r="C8" s="63"/>
      <c r="D8" s="63"/>
      <c r="E8" s="63"/>
      <c r="F8" s="63"/>
      <c r="G8" s="63"/>
      <c r="H8" s="63"/>
      <c r="I8" s="63"/>
      <c r="J8" s="64"/>
    </row>
    <row r="9" spans="1:10" ht="15.05">
      <c r="A9" s="91" t="s">
        <v>11</v>
      </c>
      <c r="B9" s="66"/>
      <c r="C9" s="66"/>
      <c r="D9" s="66"/>
      <c r="E9" s="66"/>
      <c r="F9" s="66"/>
      <c r="G9" s="66"/>
      <c r="H9" s="66"/>
      <c r="I9" s="66"/>
      <c r="J9" s="67"/>
    </row>
    <row r="10" spans="1:10" ht="15.05">
      <c r="A10" s="91" t="s">
        <v>12</v>
      </c>
      <c r="B10" s="66"/>
      <c r="C10" s="66"/>
      <c r="D10" s="66"/>
      <c r="E10" s="66"/>
      <c r="F10" s="66"/>
      <c r="G10" s="66"/>
      <c r="H10" s="66"/>
      <c r="I10" s="66"/>
      <c r="J10" s="67"/>
    </row>
    <row r="11" spans="1:10" ht="15.05">
      <c r="A11" s="91" t="s">
        <v>13</v>
      </c>
      <c r="B11" s="66"/>
      <c r="C11" s="66"/>
      <c r="D11" s="66"/>
      <c r="E11" s="66"/>
      <c r="F11" s="66"/>
      <c r="G11" s="66"/>
      <c r="H11" s="66"/>
      <c r="I11" s="66"/>
      <c r="J11" s="67"/>
    </row>
    <row r="12" spans="1:10" ht="24.05" customHeight="1">
      <c r="A12" s="56" t="s">
        <v>14</v>
      </c>
      <c r="B12" s="59" t="s">
        <v>15</v>
      </c>
      <c r="C12" s="9">
        <v>2017</v>
      </c>
      <c r="D12" s="10">
        <f t="shared" ref="D12" si="0">G12+F12+E12</f>
        <v>1500000</v>
      </c>
      <c r="E12" s="11"/>
      <c r="F12" s="12"/>
      <c r="G12" s="13">
        <v>1500000</v>
      </c>
      <c r="H12" s="6"/>
      <c r="I12" s="59" t="s">
        <v>65</v>
      </c>
      <c r="J12" s="61" t="s">
        <v>16</v>
      </c>
    </row>
    <row r="13" spans="1:10" ht="15.05" customHeight="1">
      <c r="A13" s="57"/>
      <c r="B13" s="59"/>
      <c r="C13" s="86">
        <v>2018</v>
      </c>
      <c r="D13" s="87">
        <f>E13+F13+G13</f>
        <v>1500000</v>
      </c>
      <c r="E13" s="88"/>
      <c r="F13" s="89"/>
      <c r="G13" s="90">
        <v>1500000</v>
      </c>
      <c r="H13" s="60"/>
      <c r="I13" s="59"/>
      <c r="J13" s="61"/>
    </row>
    <row r="14" spans="1:10" ht="15.05" customHeight="1">
      <c r="A14" s="57"/>
      <c r="B14" s="59"/>
      <c r="C14" s="86"/>
      <c r="D14" s="87"/>
      <c r="E14" s="88"/>
      <c r="F14" s="89"/>
      <c r="G14" s="90"/>
      <c r="H14" s="60"/>
      <c r="I14" s="59"/>
      <c r="J14" s="61"/>
    </row>
    <row r="15" spans="1:10" ht="42.55" customHeight="1">
      <c r="A15" s="58"/>
      <c r="B15" s="59"/>
      <c r="C15" s="9">
        <v>2019</v>
      </c>
      <c r="D15" s="10">
        <f>E15+F15+G15</f>
        <v>1500000</v>
      </c>
      <c r="E15" s="18"/>
      <c r="F15" s="19"/>
      <c r="G15" s="13">
        <v>1500000</v>
      </c>
      <c r="H15" s="6"/>
      <c r="I15" s="59"/>
      <c r="J15" s="61"/>
    </row>
    <row r="16" spans="1:10" ht="15.05">
      <c r="A16" s="56" t="s">
        <v>17</v>
      </c>
      <c r="B16" s="59" t="s">
        <v>60</v>
      </c>
      <c r="C16" s="9">
        <v>2017</v>
      </c>
      <c r="D16" s="10">
        <f t="shared" ref="D16:D29" si="1">E16+F16+G16</f>
        <v>10800000</v>
      </c>
      <c r="E16" s="20"/>
      <c r="F16" s="19"/>
      <c r="G16" s="13">
        <v>10800000</v>
      </c>
      <c r="H16" s="20"/>
      <c r="I16" s="59" t="s">
        <v>18</v>
      </c>
      <c r="J16" s="85" t="s">
        <v>16</v>
      </c>
    </row>
    <row r="17" spans="1:10" ht="15.05">
      <c r="A17" s="57"/>
      <c r="B17" s="59"/>
      <c r="C17" s="9">
        <v>2018</v>
      </c>
      <c r="D17" s="10">
        <f t="shared" si="1"/>
        <v>10800000</v>
      </c>
      <c r="E17" s="20"/>
      <c r="F17" s="19"/>
      <c r="G17" s="13">
        <v>10800000</v>
      </c>
      <c r="H17" s="20"/>
      <c r="I17" s="59"/>
      <c r="J17" s="85"/>
    </row>
    <row r="18" spans="1:10" ht="40.6" customHeight="1">
      <c r="A18" s="58"/>
      <c r="B18" s="59"/>
      <c r="C18" s="9">
        <v>2019</v>
      </c>
      <c r="D18" s="10">
        <f t="shared" si="1"/>
        <v>7500000</v>
      </c>
      <c r="E18" s="20"/>
      <c r="F18" s="19"/>
      <c r="G18" s="13">
        <v>7500000</v>
      </c>
      <c r="H18" s="20"/>
      <c r="I18" s="59"/>
      <c r="J18" s="85"/>
    </row>
    <row r="19" spans="1:10" ht="15.05">
      <c r="A19" s="56" t="s">
        <v>19</v>
      </c>
      <c r="B19" s="59" t="s">
        <v>20</v>
      </c>
      <c r="C19" s="9">
        <v>2017</v>
      </c>
      <c r="D19" s="10">
        <f t="shared" si="1"/>
        <v>35500000</v>
      </c>
      <c r="E19" s="6"/>
      <c r="F19" s="12"/>
      <c r="G19" s="13">
        <v>35500000</v>
      </c>
      <c r="H19" s="6"/>
      <c r="I19" s="59" t="s">
        <v>66</v>
      </c>
      <c r="J19" s="61" t="s">
        <v>21</v>
      </c>
    </row>
    <row r="20" spans="1:10" ht="15.05">
      <c r="A20" s="57"/>
      <c r="B20" s="59"/>
      <c r="C20" s="9">
        <v>2018</v>
      </c>
      <c r="D20" s="10">
        <f t="shared" si="1"/>
        <v>35500000</v>
      </c>
      <c r="E20" s="6"/>
      <c r="F20" s="12"/>
      <c r="G20" s="13">
        <v>35500000</v>
      </c>
      <c r="H20" s="6"/>
      <c r="I20" s="59"/>
      <c r="J20" s="61"/>
    </row>
    <row r="21" spans="1:10" ht="15.05">
      <c r="A21" s="58"/>
      <c r="B21" s="59"/>
      <c r="C21" s="9">
        <v>2019</v>
      </c>
      <c r="D21" s="10">
        <f t="shared" si="1"/>
        <v>35500000</v>
      </c>
      <c r="E21" s="6"/>
      <c r="F21" s="12"/>
      <c r="G21" s="13">
        <v>35500000</v>
      </c>
      <c r="H21" s="6"/>
      <c r="I21" s="59"/>
      <c r="J21" s="61"/>
    </row>
    <row r="22" spans="1:10" ht="15.05">
      <c r="A22" s="56" t="s">
        <v>22</v>
      </c>
      <c r="B22" s="59" t="s">
        <v>23</v>
      </c>
      <c r="C22" s="9">
        <v>2017</v>
      </c>
      <c r="D22" s="10">
        <f t="shared" si="1"/>
        <v>335000</v>
      </c>
      <c r="E22" s="20"/>
      <c r="F22" s="19"/>
      <c r="G22" s="10">
        <v>335000</v>
      </c>
      <c r="H22" s="20"/>
      <c r="I22" s="59" t="s">
        <v>66</v>
      </c>
      <c r="J22" s="61" t="s">
        <v>24</v>
      </c>
    </row>
    <row r="23" spans="1:10" ht="15.05">
      <c r="A23" s="57"/>
      <c r="B23" s="59"/>
      <c r="C23" s="9">
        <v>2018</v>
      </c>
      <c r="D23" s="10">
        <f t="shared" si="1"/>
        <v>335000</v>
      </c>
      <c r="E23" s="20"/>
      <c r="F23" s="19"/>
      <c r="G23" s="10">
        <v>335000</v>
      </c>
      <c r="H23" s="20"/>
      <c r="I23" s="59"/>
      <c r="J23" s="61"/>
    </row>
    <row r="24" spans="1:10" ht="15.05">
      <c r="A24" s="58"/>
      <c r="B24" s="59"/>
      <c r="C24" s="9">
        <v>2019</v>
      </c>
      <c r="D24" s="10">
        <f t="shared" si="1"/>
        <v>335000</v>
      </c>
      <c r="E24" s="20"/>
      <c r="F24" s="19"/>
      <c r="G24" s="10">
        <v>335000</v>
      </c>
      <c r="H24" s="20"/>
      <c r="I24" s="59"/>
      <c r="J24" s="61"/>
    </row>
    <row r="25" spans="1:10" ht="15.05">
      <c r="A25" s="56" t="s">
        <v>25</v>
      </c>
      <c r="B25" s="59" t="s">
        <v>26</v>
      </c>
      <c r="C25" s="9">
        <v>2017</v>
      </c>
      <c r="D25" s="10">
        <f t="shared" si="1"/>
        <v>2500000</v>
      </c>
      <c r="E25" s="20"/>
      <c r="F25" s="19"/>
      <c r="G25" s="13">
        <v>2500000</v>
      </c>
      <c r="H25" s="20"/>
      <c r="I25" s="52" t="s">
        <v>66</v>
      </c>
      <c r="J25" s="61" t="s">
        <v>27</v>
      </c>
    </row>
    <row r="26" spans="1:10" ht="15.05">
      <c r="A26" s="57"/>
      <c r="B26" s="59"/>
      <c r="C26" s="9">
        <v>2018</v>
      </c>
      <c r="D26" s="10">
        <f t="shared" si="1"/>
        <v>600000</v>
      </c>
      <c r="E26" s="20"/>
      <c r="F26" s="19"/>
      <c r="G26" s="13">
        <v>600000</v>
      </c>
      <c r="H26" s="20"/>
      <c r="I26" s="52"/>
      <c r="J26" s="61"/>
    </row>
    <row r="27" spans="1:10" ht="41.9" customHeight="1">
      <c r="A27" s="58"/>
      <c r="B27" s="59"/>
      <c r="C27" s="9">
        <v>2019</v>
      </c>
      <c r="D27" s="10">
        <f t="shared" si="1"/>
        <v>600000</v>
      </c>
      <c r="E27" s="20"/>
      <c r="F27" s="19"/>
      <c r="G27" s="13">
        <v>600000</v>
      </c>
      <c r="H27" s="20"/>
      <c r="I27" s="52"/>
      <c r="J27" s="61"/>
    </row>
    <row r="28" spans="1:10" ht="15.05">
      <c r="A28" s="56" t="s">
        <v>28</v>
      </c>
      <c r="B28" s="59" t="s">
        <v>29</v>
      </c>
      <c r="C28" s="9">
        <v>2017</v>
      </c>
      <c r="D28" s="10">
        <f t="shared" si="1"/>
        <v>100000</v>
      </c>
      <c r="E28" s="20"/>
      <c r="F28" s="12"/>
      <c r="G28" s="13">
        <v>100000</v>
      </c>
      <c r="H28" s="20"/>
      <c r="I28" s="52" t="s">
        <v>67</v>
      </c>
      <c r="J28" s="61" t="s">
        <v>30</v>
      </c>
    </row>
    <row r="29" spans="1:10" ht="15.05">
      <c r="A29" s="57"/>
      <c r="B29" s="59"/>
      <c r="C29" s="9">
        <v>2018</v>
      </c>
      <c r="D29" s="10">
        <f t="shared" si="1"/>
        <v>100000</v>
      </c>
      <c r="E29" s="20"/>
      <c r="F29" s="12"/>
      <c r="G29" s="13">
        <v>100000</v>
      </c>
      <c r="H29" s="20"/>
      <c r="I29" s="52"/>
      <c r="J29" s="61"/>
    </row>
    <row r="30" spans="1:10" ht="99.5" customHeight="1" thickBot="1">
      <c r="A30" s="57"/>
      <c r="B30" s="72"/>
      <c r="C30" s="9">
        <v>2019</v>
      </c>
      <c r="D30" s="10">
        <f>E30+F30+G30</f>
        <v>100000</v>
      </c>
      <c r="E30" s="21"/>
      <c r="F30" s="22"/>
      <c r="G30" s="13">
        <v>100000</v>
      </c>
      <c r="H30" s="21"/>
      <c r="I30" s="75"/>
      <c r="J30" s="78"/>
    </row>
    <row r="31" spans="1:10" ht="15.05">
      <c r="A31" s="81" t="s">
        <v>31</v>
      </c>
      <c r="B31" s="82" t="s">
        <v>32</v>
      </c>
      <c r="C31" s="9">
        <v>2017</v>
      </c>
      <c r="D31" s="24">
        <f>G31+F31+E31</f>
        <v>0</v>
      </c>
      <c r="E31" s="25"/>
      <c r="F31" s="26"/>
      <c r="G31" s="26"/>
      <c r="H31" s="25"/>
      <c r="I31" s="83" t="s">
        <v>68</v>
      </c>
      <c r="J31" s="84" t="s">
        <v>33</v>
      </c>
    </row>
    <row r="32" spans="1:10" ht="15.05">
      <c r="A32" s="57"/>
      <c r="B32" s="59"/>
      <c r="C32" s="9">
        <v>2018</v>
      </c>
      <c r="D32" s="10">
        <v>0</v>
      </c>
      <c r="E32" s="20"/>
      <c r="F32" s="12"/>
      <c r="G32" s="12"/>
      <c r="H32" s="20"/>
      <c r="I32" s="52"/>
      <c r="J32" s="61"/>
    </row>
    <row r="33" spans="1:10" ht="249.05" customHeight="1">
      <c r="A33" s="57"/>
      <c r="B33" s="72"/>
      <c r="C33" s="45">
        <v>2019</v>
      </c>
      <c r="D33" s="46">
        <f>G33+F33+E33</f>
        <v>0</v>
      </c>
      <c r="E33" s="23"/>
      <c r="F33" s="22"/>
      <c r="G33" s="22"/>
      <c r="H33" s="23"/>
      <c r="I33" s="75"/>
      <c r="J33" s="78"/>
    </row>
    <row r="34" spans="1:10" ht="15.05">
      <c r="A34" s="69" t="s">
        <v>34</v>
      </c>
      <c r="B34" s="72" t="s">
        <v>37</v>
      </c>
      <c r="C34" s="14">
        <v>2017</v>
      </c>
      <c r="D34" s="15">
        <f t="shared" ref="D34:D35" si="2">G34+F34+E34</f>
        <v>1800000</v>
      </c>
      <c r="E34" s="27"/>
      <c r="F34" s="28"/>
      <c r="G34" s="16">
        <v>1800000</v>
      </c>
      <c r="H34" s="27"/>
      <c r="I34" s="75" t="s">
        <v>69</v>
      </c>
      <c r="J34" s="72" t="s">
        <v>38</v>
      </c>
    </row>
    <row r="35" spans="1:10" ht="22.95" customHeight="1">
      <c r="A35" s="70"/>
      <c r="B35" s="73"/>
      <c r="C35" s="14">
        <v>2018</v>
      </c>
      <c r="D35" s="15">
        <f t="shared" si="2"/>
        <v>1800000</v>
      </c>
      <c r="E35" s="17"/>
      <c r="F35" s="16"/>
      <c r="G35" s="16">
        <v>1800000</v>
      </c>
      <c r="H35" s="17"/>
      <c r="I35" s="76"/>
      <c r="J35" s="73"/>
    </row>
    <row r="36" spans="1:10" ht="90.35" customHeight="1">
      <c r="A36" s="71"/>
      <c r="B36" s="74"/>
      <c r="C36" s="14">
        <v>2019</v>
      </c>
      <c r="D36" s="15">
        <f>G36+F36+E36</f>
        <v>1800000</v>
      </c>
      <c r="E36" s="27"/>
      <c r="F36" s="28"/>
      <c r="G36" s="16">
        <v>1800000</v>
      </c>
      <c r="H36" s="27"/>
      <c r="I36" s="77"/>
      <c r="J36" s="74"/>
    </row>
    <row r="37" spans="1:10" ht="15.05">
      <c r="A37" s="56" t="s">
        <v>36</v>
      </c>
      <c r="B37" s="72" t="s">
        <v>40</v>
      </c>
      <c r="C37" s="9">
        <v>2017</v>
      </c>
      <c r="D37" s="10">
        <f t="shared" ref="D37:D39" si="3">G37+F37+E37</f>
        <v>0</v>
      </c>
      <c r="E37" s="27"/>
      <c r="F37" s="28"/>
      <c r="G37" s="12"/>
      <c r="H37" s="27"/>
      <c r="I37" s="75" t="s">
        <v>70</v>
      </c>
      <c r="J37" s="78" t="s">
        <v>41</v>
      </c>
    </row>
    <row r="38" spans="1:10" ht="15.05">
      <c r="A38" s="57"/>
      <c r="B38" s="73"/>
      <c r="C38" s="9">
        <v>2018</v>
      </c>
      <c r="D38" s="10">
        <f>G38+F38+E38</f>
        <v>0</v>
      </c>
      <c r="E38" s="27"/>
      <c r="F38" s="28"/>
      <c r="G38" s="12"/>
      <c r="H38" s="27"/>
      <c r="I38" s="76"/>
      <c r="J38" s="79"/>
    </row>
    <row r="39" spans="1:10" ht="24.9" customHeight="1">
      <c r="A39" s="58"/>
      <c r="B39" s="74"/>
      <c r="C39" s="9">
        <v>2019</v>
      </c>
      <c r="D39" s="10">
        <f t="shared" si="3"/>
        <v>0</v>
      </c>
      <c r="E39" s="27"/>
      <c r="F39" s="28"/>
      <c r="G39" s="12"/>
      <c r="H39" s="27"/>
      <c r="I39" s="77"/>
      <c r="J39" s="80"/>
    </row>
    <row r="40" spans="1:10" ht="57.6" customHeight="1">
      <c r="A40" s="29" t="s">
        <v>39</v>
      </c>
      <c r="B40" s="30" t="s">
        <v>43</v>
      </c>
      <c r="C40" s="9">
        <v>2017</v>
      </c>
      <c r="D40" s="10">
        <f>E40+F40+G40</f>
        <v>66500</v>
      </c>
      <c r="E40" s="27"/>
      <c r="F40" s="28"/>
      <c r="G40" s="12">
        <f>52015+15000-515</f>
        <v>66500</v>
      </c>
      <c r="H40" s="27"/>
      <c r="I40" s="31" t="s">
        <v>69</v>
      </c>
      <c r="J40" s="32" t="s">
        <v>44</v>
      </c>
    </row>
    <row r="41" spans="1:10" ht="76.599999999999994" customHeight="1">
      <c r="A41" s="33" t="s">
        <v>42</v>
      </c>
      <c r="B41" s="34" t="s">
        <v>59</v>
      </c>
      <c r="C41" s="9">
        <v>2017</v>
      </c>
      <c r="D41" s="10">
        <f>E41+F41+G41</f>
        <v>60000</v>
      </c>
      <c r="E41" s="27"/>
      <c r="F41" s="28"/>
      <c r="G41" s="12">
        <v>60000</v>
      </c>
      <c r="H41" s="27"/>
      <c r="I41" s="20" t="s">
        <v>69</v>
      </c>
      <c r="J41" s="35" t="s">
        <v>45</v>
      </c>
    </row>
    <row r="42" spans="1:10" ht="15.05">
      <c r="A42" s="62" t="s">
        <v>46</v>
      </c>
      <c r="B42" s="63"/>
      <c r="C42" s="63"/>
      <c r="D42" s="63"/>
      <c r="E42" s="63"/>
      <c r="F42" s="63"/>
      <c r="G42" s="63"/>
      <c r="H42" s="63"/>
      <c r="I42" s="63"/>
      <c r="J42" s="64"/>
    </row>
    <row r="43" spans="1:10" ht="15.05">
      <c r="A43" s="62" t="s">
        <v>47</v>
      </c>
      <c r="B43" s="63"/>
      <c r="C43" s="63"/>
      <c r="D43" s="63"/>
      <c r="E43" s="63"/>
      <c r="F43" s="63"/>
      <c r="G43" s="63"/>
      <c r="H43" s="63"/>
      <c r="I43" s="63"/>
      <c r="J43" s="64"/>
    </row>
    <row r="44" spans="1:10" ht="15.05">
      <c r="A44" s="62" t="s">
        <v>48</v>
      </c>
      <c r="B44" s="63"/>
      <c r="C44" s="63"/>
      <c r="D44" s="63"/>
      <c r="E44" s="63"/>
      <c r="F44" s="63"/>
      <c r="G44" s="63"/>
      <c r="H44" s="63"/>
      <c r="I44" s="63"/>
      <c r="J44" s="64"/>
    </row>
    <row r="45" spans="1:10" ht="15.05">
      <c r="A45" s="65" t="s">
        <v>13</v>
      </c>
      <c r="B45" s="66"/>
      <c r="C45" s="66"/>
      <c r="D45" s="66"/>
      <c r="E45" s="66"/>
      <c r="F45" s="66"/>
      <c r="G45" s="66"/>
      <c r="H45" s="66"/>
      <c r="I45" s="66"/>
      <c r="J45" s="67"/>
    </row>
    <row r="46" spans="1:10" ht="15.05">
      <c r="A46" s="56" t="s">
        <v>49</v>
      </c>
      <c r="B46" s="59" t="s">
        <v>50</v>
      </c>
      <c r="C46" s="9">
        <v>2017</v>
      </c>
      <c r="D46" s="10">
        <f>G46+F46+E46</f>
        <v>785000</v>
      </c>
      <c r="E46" s="20"/>
      <c r="F46" s="12">
        <v>0</v>
      </c>
      <c r="G46" s="12">
        <v>785000</v>
      </c>
      <c r="H46" s="20"/>
      <c r="I46" s="60" t="s">
        <v>51</v>
      </c>
      <c r="J46" s="61" t="s">
        <v>52</v>
      </c>
    </row>
    <row r="47" spans="1:10" ht="15.05">
      <c r="A47" s="57"/>
      <c r="B47" s="59"/>
      <c r="C47" s="9">
        <v>2018</v>
      </c>
      <c r="D47" s="10">
        <f t="shared" ref="D47" si="4">G47+F47+E47</f>
        <v>785000</v>
      </c>
      <c r="E47" s="20"/>
      <c r="F47" s="19"/>
      <c r="G47" s="12">
        <v>785000</v>
      </c>
      <c r="H47" s="20"/>
      <c r="I47" s="60"/>
      <c r="J47" s="68"/>
    </row>
    <row r="48" spans="1:10" ht="15.05">
      <c r="A48" s="58"/>
      <c r="B48" s="59"/>
      <c r="C48" s="9">
        <v>2019</v>
      </c>
      <c r="D48" s="10">
        <f>G48+F48+E48</f>
        <v>785000</v>
      </c>
      <c r="E48" s="20"/>
      <c r="F48" s="19"/>
      <c r="G48" s="12">
        <v>785000</v>
      </c>
      <c r="H48" s="20"/>
      <c r="I48" s="60"/>
      <c r="J48" s="68"/>
    </row>
    <row r="49" spans="1:10" ht="15.05">
      <c r="A49" s="56" t="s">
        <v>53</v>
      </c>
      <c r="B49" s="59" t="s">
        <v>54</v>
      </c>
      <c r="C49" s="9">
        <v>2017</v>
      </c>
      <c r="D49" s="10">
        <f t="shared" ref="D49:D50" si="5">G49+F49+E49</f>
        <v>735000</v>
      </c>
      <c r="E49" s="20"/>
      <c r="F49" s="36"/>
      <c r="G49" s="12">
        <v>735000</v>
      </c>
      <c r="H49" s="37"/>
      <c r="I49" s="60" t="s">
        <v>71</v>
      </c>
      <c r="J49" s="61" t="s">
        <v>52</v>
      </c>
    </row>
    <row r="50" spans="1:10" ht="15.05">
      <c r="A50" s="57"/>
      <c r="B50" s="59"/>
      <c r="C50" s="9">
        <v>2018</v>
      </c>
      <c r="D50" s="10">
        <f t="shared" si="5"/>
        <v>735000</v>
      </c>
      <c r="E50" s="20"/>
      <c r="F50" s="36"/>
      <c r="G50" s="12">
        <v>735000</v>
      </c>
      <c r="H50" s="37"/>
      <c r="I50" s="60"/>
      <c r="J50" s="61"/>
    </row>
    <row r="51" spans="1:10" ht="15.05">
      <c r="A51" s="58"/>
      <c r="B51" s="59"/>
      <c r="C51" s="9">
        <v>2019</v>
      </c>
      <c r="D51" s="10">
        <f>G51+F51+E51</f>
        <v>735000</v>
      </c>
      <c r="E51" s="20"/>
      <c r="F51" s="36"/>
      <c r="G51" s="12">
        <v>735000</v>
      </c>
      <c r="H51" s="37"/>
      <c r="I51" s="60"/>
      <c r="J51" s="61"/>
    </row>
    <row r="52" spans="1:10" ht="15.05">
      <c r="A52" s="56" t="s">
        <v>55</v>
      </c>
      <c r="B52" s="59" t="s">
        <v>56</v>
      </c>
      <c r="C52" s="9">
        <v>2017</v>
      </c>
      <c r="D52" s="10">
        <f t="shared" ref="D52:D53" si="6">G52+F52+E52</f>
        <v>2250000</v>
      </c>
      <c r="E52" s="20"/>
      <c r="F52" s="38"/>
      <c r="G52" s="12">
        <v>2250000</v>
      </c>
      <c r="H52" s="37"/>
      <c r="I52" s="60" t="s">
        <v>69</v>
      </c>
      <c r="J52" s="61" t="s">
        <v>52</v>
      </c>
    </row>
    <row r="53" spans="1:10" ht="15.05">
      <c r="A53" s="57"/>
      <c r="B53" s="59"/>
      <c r="C53" s="9">
        <v>2018</v>
      </c>
      <c r="D53" s="10">
        <f t="shared" si="6"/>
        <v>2250000</v>
      </c>
      <c r="E53" s="20"/>
      <c r="F53" s="36"/>
      <c r="G53" s="12">
        <v>2250000</v>
      </c>
      <c r="H53" s="37"/>
      <c r="I53" s="60"/>
      <c r="J53" s="61"/>
    </row>
    <row r="54" spans="1:10" ht="15.05">
      <c r="A54" s="58"/>
      <c r="B54" s="59"/>
      <c r="C54" s="9">
        <v>2019</v>
      </c>
      <c r="D54" s="10">
        <f>G54+F54+E54</f>
        <v>2250000</v>
      </c>
      <c r="E54" s="20"/>
      <c r="F54" s="36"/>
      <c r="G54" s="12">
        <v>2250000</v>
      </c>
      <c r="H54" s="37"/>
      <c r="I54" s="60"/>
      <c r="J54" s="61"/>
    </row>
    <row r="55" spans="1:10" ht="15.05">
      <c r="A55" s="56" t="s">
        <v>55</v>
      </c>
      <c r="B55" s="59" t="s">
        <v>61</v>
      </c>
      <c r="C55" s="9">
        <v>2017</v>
      </c>
      <c r="D55" s="39">
        <f>G55+F55+E55</f>
        <v>1950000</v>
      </c>
      <c r="E55" s="20"/>
      <c r="F55" s="38"/>
      <c r="G55" s="12">
        <v>1950000</v>
      </c>
      <c r="H55" s="37"/>
      <c r="I55" s="60" t="s">
        <v>58</v>
      </c>
      <c r="J55" s="61" t="s">
        <v>35</v>
      </c>
    </row>
    <row r="56" spans="1:10" ht="15.05">
      <c r="A56" s="57"/>
      <c r="B56" s="59"/>
      <c r="C56" s="9">
        <v>2018</v>
      </c>
      <c r="D56" s="10">
        <f t="shared" ref="D56" si="7">G56+F56+E56</f>
        <v>1950000</v>
      </c>
      <c r="E56" s="20"/>
      <c r="F56" s="36"/>
      <c r="G56" s="12">
        <v>1950000</v>
      </c>
      <c r="H56" s="37"/>
      <c r="I56" s="60"/>
      <c r="J56" s="61"/>
    </row>
    <row r="57" spans="1:10" ht="44.2" customHeight="1">
      <c r="A57" s="58"/>
      <c r="B57" s="59"/>
      <c r="C57" s="9">
        <v>2019</v>
      </c>
      <c r="D57" s="10">
        <f>G57+F57+E57</f>
        <v>1950000</v>
      </c>
      <c r="E57" s="20"/>
      <c r="F57" s="36"/>
      <c r="G57" s="12">
        <v>1950000</v>
      </c>
      <c r="H57" s="37"/>
      <c r="I57" s="60"/>
      <c r="J57" s="61"/>
    </row>
    <row r="58" spans="1:10" ht="30.15">
      <c r="A58" s="47"/>
      <c r="B58" s="50" t="s">
        <v>57</v>
      </c>
      <c r="C58" s="9" t="s">
        <v>62</v>
      </c>
      <c r="D58" s="10">
        <f>D59+D60+D61</f>
        <v>167791500</v>
      </c>
      <c r="E58" s="40"/>
      <c r="F58" s="12">
        <f>F59+F61+F60</f>
        <v>0</v>
      </c>
      <c r="G58" s="12">
        <f>G59+G60+G61</f>
        <v>167791500</v>
      </c>
      <c r="H58" s="20"/>
      <c r="I58" s="52"/>
      <c r="J58" s="54"/>
    </row>
    <row r="59" spans="1:10" ht="15.05">
      <c r="A59" s="48"/>
      <c r="B59" s="50"/>
      <c r="C59" s="9">
        <v>2017</v>
      </c>
      <c r="D59" s="10">
        <f>E59+F59+G59</f>
        <v>58381500</v>
      </c>
      <c r="E59" s="10"/>
      <c r="F59" s="10">
        <f>F37+F55+F49+F46+F25+F22+F19+F16+F12+F28+F31+F34+F40+F41+F52</f>
        <v>0</v>
      </c>
      <c r="G59" s="10">
        <f>G37+G55+G49+G46+G25+G22+G19+G16+G12+G28+G31+G34+G40+G41+G52</f>
        <v>58381500</v>
      </c>
      <c r="H59" s="20"/>
      <c r="I59" s="52"/>
      <c r="J59" s="54"/>
    </row>
    <row r="60" spans="1:10" ht="15.05">
      <c r="A60" s="48"/>
      <c r="B60" s="50"/>
      <c r="C60" s="9">
        <v>2018</v>
      </c>
      <c r="D60" s="10">
        <f t="shared" ref="D60:D61" si="8">E60+F60+G60</f>
        <v>56355000</v>
      </c>
      <c r="E60" s="40"/>
      <c r="F60" s="12">
        <f>F38+F56+F50+F47+F29+F26+F23+F20+F17+F13+F35+F53</f>
        <v>0</v>
      </c>
      <c r="G60" s="12">
        <f>G38+G56+G50+G47+G29+G26+G23+G20+G17+G13+G35+G53+G32</f>
        <v>56355000</v>
      </c>
      <c r="H60" s="20"/>
      <c r="I60" s="52"/>
      <c r="J60" s="54"/>
    </row>
    <row r="61" spans="1:10" ht="15.75" thickBot="1">
      <c r="A61" s="49"/>
      <c r="B61" s="51"/>
      <c r="C61" s="41">
        <v>2019</v>
      </c>
      <c r="D61" s="10">
        <f t="shared" si="8"/>
        <v>53055000</v>
      </c>
      <c r="E61" s="42"/>
      <c r="F61" s="43">
        <f>F57+F51+F48+F39+F36+F33+F30+F27+F24+F21+F18+F15+F54</f>
        <v>0</v>
      </c>
      <c r="G61" s="43">
        <f>G57+G51+G48+G39+G36+G33+G30+G27+G24+G21+G18+G15+G54</f>
        <v>53055000</v>
      </c>
      <c r="H61" s="44"/>
      <c r="I61" s="53"/>
      <c r="J61" s="55"/>
    </row>
  </sheetData>
  <mergeCells count="82">
    <mergeCell ref="A11:J11"/>
    <mergeCell ref="A1:J1"/>
    <mergeCell ref="A2:J2"/>
    <mergeCell ref="A4:A6"/>
    <mergeCell ref="B4:B6"/>
    <mergeCell ref="C4:C6"/>
    <mergeCell ref="D4:D6"/>
    <mergeCell ref="E4:H4"/>
    <mergeCell ref="I4:I6"/>
    <mergeCell ref="J4:J6"/>
    <mergeCell ref="E5:E6"/>
    <mergeCell ref="F5:G5"/>
    <mergeCell ref="H5:H6"/>
    <mergeCell ref="A8:J8"/>
    <mergeCell ref="A9:J9"/>
    <mergeCell ref="A10:J10"/>
    <mergeCell ref="A12:A15"/>
    <mergeCell ref="B12:B15"/>
    <mergeCell ref="I12:I15"/>
    <mergeCell ref="J12:J15"/>
    <mergeCell ref="C13:C14"/>
    <mergeCell ref="D13:D14"/>
    <mergeCell ref="E13:E14"/>
    <mergeCell ref="F13:F14"/>
    <mergeCell ref="G13:G14"/>
    <mergeCell ref="H13:H14"/>
    <mergeCell ref="A16:A18"/>
    <mergeCell ref="B16:B18"/>
    <mergeCell ref="I16:I18"/>
    <mergeCell ref="J16:J18"/>
    <mergeCell ref="A19:A21"/>
    <mergeCell ref="B19:B21"/>
    <mergeCell ref="I19:I21"/>
    <mergeCell ref="J19:J21"/>
    <mergeCell ref="A22:A24"/>
    <mergeCell ref="B22:B24"/>
    <mergeCell ref="I22:I24"/>
    <mergeCell ref="J22:J24"/>
    <mergeCell ref="A25:A27"/>
    <mergeCell ref="B25:B27"/>
    <mergeCell ref="I25:I27"/>
    <mergeCell ref="J25:J27"/>
    <mergeCell ref="A28:A30"/>
    <mergeCell ref="B28:B30"/>
    <mergeCell ref="I28:I30"/>
    <mergeCell ref="J28:J30"/>
    <mergeCell ref="A31:A33"/>
    <mergeCell ref="B31:B33"/>
    <mergeCell ref="I31:I33"/>
    <mergeCell ref="J31:J33"/>
    <mergeCell ref="A43:J43"/>
    <mergeCell ref="A34:A36"/>
    <mergeCell ref="B34:B36"/>
    <mergeCell ref="I34:I36"/>
    <mergeCell ref="J34:J36"/>
    <mergeCell ref="A37:A39"/>
    <mergeCell ref="B37:B39"/>
    <mergeCell ref="I37:I39"/>
    <mergeCell ref="J37:J39"/>
    <mergeCell ref="A42:J42"/>
    <mergeCell ref="A44:J44"/>
    <mergeCell ref="A45:J45"/>
    <mergeCell ref="A46:A48"/>
    <mergeCell ref="B46:B48"/>
    <mergeCell ref="I46:I48"/>
    <mergeCell ref="J46:J48"/>
    <mergeCell ref="A58:A61"/>
    <mergeCell ref="B58:B61"/>
    <mergeCell ref="I58:I61"/>
    <mergeCell ref="J58:J61"/>
    <mergeCell ref="A49:A51"/>
    <mergeCell ref="B49:B51"/>
    <mergeCell ref="I49:I51"/>
    <mergeCell ref="J49:J51"/>
    <mergeCell ref="A55:A57"/>
    <mergeCell ref="B55:B57"/>
    <mergeCell ref="I55:I57"/>
    <mergeCell ref="J55:J57"/>
    <mergeCell ref="A52:A54"/>
    <mergeCell ref="B52:B54"/>
    <mergeCell ref="I52:I54"/>
    <mergeCell ref="J52:J54"/>
  </mergeCells>
  <pageMargins left="0.78740157480314965" right="0.19685039370078741" top="0.19685039370078741" bottom="0.19685039370078741" header="0.31496062992125984" footer="0.31496062992125984"/>
  <pageSetup paperSize="9" scale="53" fitToHeight="6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2016-10-14T04:31:18Z</dcterms:modified>
</cp:coreProperties>
</file>