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12" i="1"/>
  <c r="Q31" i="1"/>
  <c r="D31" i="1"/>
  <c r="D11" i="1" s="1"/>
  <c r="Q30" i="1"/>
  <c r="C30" i="1" s="1"/>
  <c r="Q29" i="1"/>
  <c r="C29" i="1" s="1"/>
  <c r="P11" i="1"/>
  <c r="O11" i="1"/>
  <c r="N11" i="1"/>
  <c r="M11" i="1"/>
  <c r="L11" i="1"/>
  <c r="K11" i="1"/>
  <c r="J11" i="1"/>
  <c r="I11" i="1"/>
  <c r="H11" i="1"/>
  <c r="G11" i="1"/>
  <c r="F11" i="1"/>
  <c r="E11" i="1"/>
  <c r="C31" i="1" l="1"/>
  <c r="C11" i="1" s="1"/>
  <c r="Q11" i="1"/>
</calcChain>
</file>

<file path=xl/sharedStrings.xml><?xml version="1.0" encoding="utf-8"?>
<sst xmlns="http://schemas.openxmlformats.org/spreadsheetml/2006/main" count="56" uniqueCount="45">
  <si>
    <t>Итого по ЗАТО город Радужный</t>
  </si>
  <si>
    <t>г Радужный кв-л 1-й д.1</t>
  </si>
  <si>
    <t>г Радужный кв-л 1-й д.10</t>
  </si>
  <si>
    <t>г Радужный кв-л 1-й д.11</t>
  </si>
  <si>
    <t>г Радужный кв-л 1-й д.17</t>
  </si>
  <si>
    <t>г Радужный кв-л 1-й д.19</t>
  </si>
  <si>
    <t>г Радужный кв-л 1-й д.2</t>
  </si>
  <si>
    <t>г Радужный кв-л 1-й д.28</t>
  </si>
  <si>
    <t>г Радужный кв-л 1-й д.30</t>
  </si>
  <si>
    <t>г Радужный кв-л 1-й д.32</t>
  </si>
  <si>
    <t>г Радужный кв-л 1-й д.8</t>
  </si>
  <si>
    <t>г Радужный кв-л 3-й д.11</t>
  </si>
  <si>
    <t>г Радужный кв-л 3-й д.12</t>
  </si>
  <si>
    <t>г Радужный кв-л 3-й д.13</t>
  </si>
  <si>
    <t>г Радужный кв-л 3-й д.17А</t>
  </si>
  <si>
    <t>г Радужный кв-л 3-й д.19</t>
  </si>
  <si>
    <t>г Радужный кв-л 3-й д.2</t>
  </si>
  <si>
    <t>г Радужный кв-л 3-й д.21</t>
  </si>
  <si>
    <t>г Радужный кв-л 3-й д.3</t>
  </si>
  <si>
    <t>г Радужный кв-л 3-й д.5</t>
  </si>
  <si>
    <t>г Радужный кв-л 3-й д.6</t>
  </si>
  <si>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</si>
  <si>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</si>
  <si>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</si>
  <si>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</si>
  <si>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</si>
  <si>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</si>
  <si>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</si>
  <si>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</si>
  <si>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</si>
  <si>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</si>
  <si>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</si>
  <si>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</si>
  <si>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</si>
  <si>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</si>
  <si>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</si>
  <si>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</si>
  <si>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</si>
  <si>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</si>
  <si>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Приложение</t>
  </si>
  <si>
    <t xml:space="preserve">к постановлению администрации ЗАТО г. Радужный </t>
  </si>
  <si>
    <t>Е. А. Кондрашонок,</t>
  </si>
  <si>
    <t>(8(49254) 3 37 08</t>
  </si>
  <si>
    <t xml:space="preserve"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, на 2014-2016 годы,  на период  2014 года </t>
  </si>
  <si>
    <t>от 10.12.2015  № 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</si>
</sst>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##\ ###\ ###\ ##0"/>
    <numFmt numFmtId="165" formatCode="###\ ###\ ###\ 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5" fontId="4" fillId="0" borderId="1" xfId="0" applyNumberFormat="1" applyFont="1" applyFill="1" applyBorder="1" applyAlignment="1">
      <alignment horizontal="left" wrapText="1"/>
    </xf>
    <xf numFmtId="0" fontId="0" fillId="0" borderId="0" xfId="0" applyFont="1"/>
    <xf numFmtId="2" fontId="0" fillId="0" borderId="0" xfId="0" applyNumberFormat="1"/>
    <xf numFmtId="10" fontId="0" fillId="0" borderId="0" xfId="0" applyNumberFormat="1"/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3" fillId="0" borderId="0" xfId="0" applyFont="1"/>
    <xf numFmtId="165" fontId="7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Alignment="1"/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A4" zoomScale="70" zoomScaleNormal="70" workbookViewId="0">
      <selection activeCell="E8" sqref="E8:F8"/>
    </sheetView>
  </sheetViews>
  <sheetFormatPr defaultRowHeight="15" x14ac:dyDescent="0.25"/>
  <cols>
    <col min="1" max="1" width="9.7109375" customWidth="1"/>
    <col min="2" max="2" width="42.42578125" customWidth="1"/>
    <col min="3" max="3" width="23.42578125" customWidth="1"/>
    <col min="4" max="4" width="21.140625" customWidth="1"/>
    <col min="5" max="5" width="16.42578125" customWidth="1"/>
    <col min="6" max="6" width="16.7109375" customWidth="1"/>
    <col min="7" max="7" width="18.85546875" customWidth="1"/>
    <col min="8" max="8" width="23.85546875" customWidth="1"/>
    <col min="9" max="9" width="11.7109375" customWidth="1"/>
    <col min="10" max="10" width="18.85546875" customWidth="1"/>
    <col min="11" max="11" width="21.140625" customWidth="1"/>
    <col min="12" max="12" width="23.42578125" customWidth="1"/>
    <col min="13" max="13" width="11.7109375" customWidth="1"/>
    <col min="14" max="14" width="18.85546875" customWidth="1"/>
    <col min="15" max="16" width="13.7109375" customWidth="1"/>
    <col min="17" max="17" width="21.42578125" customWidth="1"/>
    <col min="18" max="18" width="15.85546875" customWidth="1"/>
  </cols>
  <sheetData>
    <row r="1" spans="1:18" ht="26.25" x14ac:dyDescent="0.4">
      <c r="C1" s="2"/>
      <c r="D1" s="2"/>
      <c r="L1" s="23" t="s">
        <v>39</v>
      </c>
      <c r="M1" s="23"/>
      <c r="N1" s="23"/>
      <c r="O1" s="23"/>
      <c r="P1" s="23"/>
      <c r="Q1" s="23"/>
    </row>
    <row r="2" spans="1:18" ht="35.25" customHeight="1" x14ac:dyDescent="0.25">
      <c r="C2" s="2"/>
      <c r="D2" s="2"/>
      <c r="L2" s="26" t="s">
        <v>40</v>
      </c>
      <c r="M2" s="26"/>
      <c r="N2" s="26"/>
      <c r="O2" s="26"/>
      <c r="P2" s="26"/>
      <c r="Q2" s="26"/>
    </row>
    <row r="3" spans="1:18" ht="23.25" x14ac:dyDescent="0.35">
      <c r="C3" s="2"/>
      <c r="D3" s="2"/>
      <c r="M3" s="8"/>
      <c r="N3" s="8"/>
      <c r="O3" s="17"/>
      <c r="P3" s="17"/>
      <c r="Q3" s="17"/>
    </row>
    <row r="4" spans="1:18" ht="26.25" x14ac:dyDescent="0.4">
      <c r="C4" s="2"/>
      <c r="D4" s="2"/>
      <c r="L4" s="23" t="s">
        <v>44</v>
      </c>
      <c r="M4" s="23"/>
      <c r="N4" s="23"/>
      <c r="O4" s="23"/>
      <c r="P4" s="23"/>
      <c r="Q4" s="23"/>
    </row>
    <row r="5" spans="1:18" x14ac:dyDescent="0.25">
      <c r="C5" s="2"/>
      <c r="D5" s="2"/>
      <c r="M5" s="8"/>
      <c r="N5" s="8"/>
      <c r="O5" s="8"/>
      <c r="P5" s="8"/>
      <c r="Q5" s="8"/>
    </row>
    <row r="6" spans="1:18" ht="157.5" customHeight="1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8" ht="39.75" customHeight="1" x14ac:dyDescent="0.25">
      <c r="A7" s="27" t="s">
        <v>21</v>
      </c>
      <c r="B7" s="27" t="s">
        <v>22</v>
      </c>
      <c r="C7" s="27" t="s">
        <v>23</v>
      </c>
      <c r="D7" s="30" t="s">
        <v>24</v>
      </c>
      <c r="E7" s="31"/>
      <c r="F7" s="31"/>
      <c r="G7" s="31"/>
      <c r="H7" s="31"/>
      <c r="I7" s="31"/>
      <c r="J7" s="31"/>
      <c r="K7" s="31"/>
      <c r="L7" s="31"/>
      <c r="M7" s="31"/>
      <c r="N7" s="32"/>
      <c r="O7" s="33" t="s">
        <v>25</v>
      </c>
      <c r="P7" s="33"/>
      <c r="Q7" s="33"/>
    </row>
    <row r="8" spans="1:18" ht="243" customHeight="1" x14ac:dyDescent="0.25">
      <c r="A8" s="28"/>
      <c r="B8" s="28"/>
      <c r="C8" s="29"/>
      <c r="D8" s="18" t="s">
        <v>26</v>
      </c>
      <c r="E8" s="34" t="s">
        <v>27</v>
      </c>
      <c r="F8" s="35"/>
      <c r="G8" s="34" t="s">
        <v>28</v>
      </c>
      <c r="H8" s="35"/>
      <c r="I8" s="34" t="s">
        <v>29</v>
      </c>
      <c r="J8" s="35"/>
      <c r="K8" s="34" t="s">
        <v>30</v>
      </c>
      <c r="L8" s="35"/>
      <c r="M8" s="34" t="s">
        <v>31</v>
      </c>
      <c r="N8" s="35"/>
      <c r="O8" s="19" t="s">
        <v>32</v>
      </c>
      <c r="P8" s="19" t="s">
        <v>33</v>
      </c>
      <c r="Q8" s="20" t="s">
        <v>34</v>
      </c>
    </row>
    <row r="9" spans="1:18" ht="20.25" x14ac:dyDescent="0.3">
      <c r="A9" s="29"/>
      <c r="B9" s="29"/>
      <c r="C9" s="21" t="s">
        <v>35</v>
      </c>
      <c r="D9" s="21" t="s">
        <v>35</v>
      </c>
      <c r="E9" s="21" t="s">
        <v>36</v>
      </c>
      <c r="F9" s="21" t="s">
        <v>35</v>
      </c>
      <c r="G9" s="21" t="s">
        <v>37</v>
      </c>
      <c r="H9" s="21" t="s">
        <v>35</v>
      </c>
      <c r="I9" s="21" t="s">
        <v>37</v>
      </c>
      <c r="J9" s="21" t="s">
        <v>35</v>
      </c>
      <c r="K9" s="21" t="s">
        <v>37</v>
      </c>
      <c r="L9" s="21" t="s">
        <v>35</v>
      </c>
      <c r="M9" s="21" t="s">
        <v>38</v>
      </c>
      <c r="N9" s="21" t="s">
        <v>35</v>
      </c>
      <c r="O9" s="21" t="s">
        <v>35</v>
      </c>
      <c r="P9" s="21" t="s">
        <v>35</v>
      </c>
      <c r="Q9" s="21" t="s">
        <v>35</v>
      </c>
    </row>
    <row r="10" spans="1:18" ht="20.25" x14ac:dyDescent="0.3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</row>
    <row r="11" spans="1:18" ht="23.25" x14ac:dyDescent="0.35">
      <c r="A11" s="16" t="s">
        <v>0</v>
      </c>
      <c r="B11" s="11"/>
      <c r="C11" s="7">
        <f>SUM(C12:C31)</f>
        <v>19328545.210000001</v>
      </c>
      <c r="D11" s="7">
        <f t="shared" ref="D11:Q11" si="0">SUM(D12:D31)</f>
        <v>1890999</v>
      </c>
      <c r="E11" s="12">
        <f t="shared" si="0"/>
        <v>0</v>
      </c>
      <c r="F11" s="7">
        <f t="shared" si="0"/>
        <v>0</v>
      </c>
      <c r="G11" s="7">
        <f t="shared" si="0"/>
        <v>15458.619999999999</v>
      </c>
      <c r="H11" s="7">
        <f t="shared" si="0"/>
        <v>14460230.399999999</v>
      </c>
      <c r="I11" s="7">
        <f t="shared" si="0"/>
        <v>0</v>
      </c>
      <c r="J11" s="7">
        <f t="shared" si="0"/>
        <v>0</v>
      </c>
      <c r="K11" s="7">
        <f t="shared" si="0"/>
        <v>2720</v>
      </c>
      <c r="L11" s="7">
        <f t="shared" si="0"/>
        <v>2690000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287315.81</v>
      </c>
      <c r="R11" s="3"/>
    </row>
    <row r="12" spans="1:18" ht="23.25" x14ac:dyDescent="0.35">
      <c r="A12" s="5">
        <v>1</v>
      </c>
      <c r="B12" s="1" t="s">
        <v>1</v>
      </c>
      <c r="C12" s="7">
        <f t="shared" ref="C12:C31" si="1">D12+H12+L12+Q12</f>
        <v>548039.1</v>
      </c>
      <c r="D12" s="7">
        <v>0</v>
      </c>
      <c r="E12" s="12">
        <v>0</v>
      </c>
      <c r="F12" s="7">
        <v>0</v>
      </c>
      <c r="G12" s="7">
        <v>566.22</v>
      </c>
      <c r="H12" s="7">
        <v>539940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3">
        <v>8099.1</v>
      </c>
      <c r="R12" s="4"/>
    </row>
    <row r="13" spans="1:18" ht="23.25" x14ac:dyDescent="0.35">
      <c r="A13" s="6">
        <v>2</v>
      </c>
      <c r="B13" s="1" t="s">
        <v>2</v>
      </c>
      <c r="C13" s="7">
        <f t="shared" si="1"/>
        <v>898560.22</v>
      </c>
      <c r="D13" s="7">
        <v>0</v>
      </c>
      <c r="E13" s="12">
        <v>0</v>
      </c>
      <c r="F13" s="7">
        <v>0</v>
      </c>
      <c r="G13" s="7">
        <v>947.4</v>
      </c>
      <c r="H13" s="7">
        <v>885281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4">
        <v>13279.22</v>
      </c>
    </row>
    <row r="14" spans="1:18" ht="23.25" x14ac:dyDescent="0.35">
      <c r="A14" s="5">
        <v>3</v>
      </c>
      <c r="B14" s="1" t="s">
        <v>3</v>
      </c>
      <c r="C14" s="7">
        <f t="shared" si="1"/>
        <v>1000278.44</v>
      </c>
      <c r="D14" s="7">
        <v>0</v>
      </c>
      <c r="E14" s="12">
        <v>0</v>
      </c>
      <c r="F14" s="7">
        <v>0</v>
      </c>
      <c r="G14" s="7">
        <v>972</v>
      </c>
      <c r="H14" s="14">
        <v>985496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4">
        <v>14782.44</v>
      </c>
    </row>
    <row r="15" spans="1:18" ht="23.25" x14ac:dyDescent="0.35">
      <c r="A15" s="6">
        <v>4</v>
      </c>
      <c r="B15" s="1" t="s">
        <v>4</v>
      </c>
      <c r="C15" s="7">
        <f t="shared" si="1"/>
        <v>1365175</v>
      </c>
      <c r="D15" s="7">
        <v>0</v>
      </c>
      <c r="E15" s="12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1360</v>
      </c>
      <c r="L15" s="7">
        <v>1345000</v>
      </c>
      <c r="M15" s="7">
        <v>0</v>
      </c>
      <c r="N15" s="7">
        <v>0</v>
      </c>
      <c r="O15" s="7">
        <v>0</v>
      </c>
      <c r="P15" s="7">
        <v>0</v>
      </c>
      <c r="Q15" s="15">
        <v>20175</v>
      </c>
    </row>
    <row r="16" spans="1:18" ht="23.25" x14ac:dyDescent="0.35">
      <c r="A16" s="5">
        <v>5</v>
      </c>
      <c r="B16" s="1" t="s">
        <v>5</v>
      </c>
      <c r="C16" s="7">
        <f t="shared" si="1"/>
        <v>1365175</v>
      </c>
      <c r="D16" s="7">
        <v>0</v>
      </c>
      <c r="E16" s="12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1360</v>
      </c>
      <c r="L16" s="7">
        <v>1345000</v>
      </c>
      <c r="M16" s="7">
        <v>0</v>
      </c>
      <c r="N16" s="7">
        <v>0</v>
      </c>
      <c r="O16" s="7">
        <v>0</v>
      </c>
      <c r="P16" s="7">
        <v>0</v>
      </c>
      <c r="Q16" s="13">
        <v>20175</v>
      </c>
    </row>
    <row r="17" spans="1:17" ht="23.25" x14ac:dyDescent="0.35">
      <c r="A17" s="6">
        <v>6</v>
      </c>
      <c r="B17" s="1" t="s">
        <v>6</v>
      </c>
      <c r="C17" s="7">
        <f t="shared" si="1"/>
        <v>756111.06</v>
      </c>
      <c r="D17" s="7">
        <v>0</v>
      </c>
      <c r="E17" s="12">
        <v>0</v>
      </c>
      <c r="F17" s="7">
        <v>0</v>
      </c>
      <c r="G17" s="7">
        <v>968.8</v>
      </c>
      <c r="H17" s="14">
        <v>744937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4">
        <v>11174.06</v>
      </c>
    </row>
    <row r="18" spans="1:17" ht="23.25" x14ac:dyDescent="0.35">
      <c r="A18" s="5">
        <v>7</v>
      </c>
      <c r="B18" s="1" t="s">
        <v>7</v>
      </c>
      <c r="C18" s="7">
        <f t="shared" si="1"/>
        <v>845417.86</v>
      </c>
      <c r="D18" s="7">
        <v>0</v>
      </c>
      <c r="E18" s="12">
        <v>0</v>
      </c>
      <c r="F18" s="7">
        <v>0</v>
      </c>
      <c r="G18" s="7">
        <v>781</v>
      </c>
      <c r="H18" s="14">
        <v>832924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3">
        <v>12493.86</v>
      </c>
    </row>
    <row r="19" spans="1:17" ht="23.25" x14ac:dyDescent="0.35">
      <c r="A19" s="6">
        <v>8</v>
      </c>
      <c r="B19" s="1" t="s">
        <v>8</v>
      </c>
      <c r="C19" s="7">
        <f t="shared" si="1"/>
        <v>112741.13</v>
      </c>
      <c r="D19" s="7">
        <v>111075</v>
      </c>
      <c r="E19" s="12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3">
        <v>1666.13</v>
      </c>
    </row>
    <row r="20" spans="1:17" ht="23.25" x14ac:dyDescent="0.35">
      <c r="A20" s="5">
        <v>9</v>
      </c>
      <c r="B20" s="1" t="s">
        <v>9</v>
      </c>
      <c r="C20" s="7">
        <f t="shared" si="1"/>
        <v>715068.34</v>
      </c>
      <c r="D20" s="7">
        <v>313034</v>
      </c>
      <c r="E20" s="12">
        <v>0</v>
      </c>
      <c r="F20" s="7">
        <v>0</v>
      </c>
      <c r="G20" s="7">
        <v>520</v>
      </c>
      <c r="H20" s="14">
        <v>390679.52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5">
        <v>11354.82</v>
      </c>
    </row>
    <row r="21" spans="1:17" ht="23.25" x14ac:dyDescent="0.35">
      <c r="A21" s="6">
        <v>10</v>
      </c>
      <c r="B21" s="1" t="s">
        <v>10</v>
      </c>
      <c r="C21" s="7">
        <f t="shared" si="1"/>
        <v>548039.1</v>
      </c>
      <c r="D21" s="7">
        <v>0</v>
      </c>
      <c r="E21" s="12">
        <v>0</v>
      </c>
      <c r="F21" s="7">
        <v>0</v>
      </c>
      <c r="G21" s="7">
        <v>566.22</v>
      </c>
      <c r="H21" s="7">
        <v>539940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3">
        <v>8099.1</v>
      </c>
    </row>
    <row r="22" spans="1:17" ht="23.25" x14ac:dyDescent="0.35">
      <c r="A22" s="5">
        <v>11</v>
      </c>
      <c r="B22" s="1" t="s">
        <v>11</v>
      </c>
      <c r="C22" s="7">
        <f t="shared" si="1"/>
        <v>834401.06</v>
      </c>
      <c r="D22" s="7">
        <v>0</v>
      </c>
      <c r="E22" s="12">
        <v>0</v>
      </c>
      <c r="F22" s="7">
        <v>0</v>
      </c>
      <c r="G22" s="7">
        <v>932.9</v>
      </c>
      <c r="H22" s="14">
        <v>821564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3">
        <v>12837.06</v>
      </c>
    </row>
    <row r="23" spans="1:17" ht="23.25" x14ac:dyDescent="0.35">
      <c r="A23" s="6">
        <v>12</v>
      </c>
      <c r="B23" s="1" t="s">
        <v>12</v>
      </c>
      <c r="C23" s="7">
        <f t="shared" si="1"/>
        <v>444850.14</v>
      </c>
      <c r="D23" s="7">
        <v>438276</v>
      </c>
      <c r="E23" s="12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4">
        <v>6574.14</v>
      </c>
    </row>
    <row r="24" spans="1:17" ht="23.25" x14ac:dyDescent="0.35">
      <c r="A24" s="5">
        <v>13</v>
      </c>
      <c r="B24" s="1" t="s">
        <v>13</v>
      </c>
      <c r="C24" s="7">
        <f t="shared" si="1"/>
        <v>842993.94000000006</v>
      </c>
      <c r="D24" s="7">
        <v>0</v>
      </c>
      <c r="E24" s="12">
        <v>0</v>
      </c>
      <c r="F24" s="7">
        <v>0</v>
      </c>
      <c r="G24" s="7">
        <v>932.9</v>
      </c>
      <c r="H24" s="14">
        <v>830156.88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3">
        <v>12837.06</v>
      </c>
    </row>
    <row r="25" spans="1:17" ht="23.25" x14ac:dyDescent="0.35">
      <c r="A25" s="6">
        <v>14</v>
      </c>
      <c r="B25" s="1" t="s">
        <v>14</v>
      </c>
      <c r="C25" s="7">
        <f t="shared" si="1"/>
        <v>1025502.21</v>
      </c>
      <c r="D25" s="7">
        <v>0</v>
      </c>
      <c r="E25" s="12">
        <v>0</v>
      </c>
      <c r="F25" s="7">
        <v>0</v>
      </c>
      <c r="G25" s="7">
        <v>1067.2</v>
      </c>
      <c r="H25" s="7">
        <v>1010347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3">
        <v>15155.21</v>
      </c>
    </row>
    <row r="26" spans="1:17" ht="23.25" x14ac:dyDescent="0.35">
      <c r="A26" s="5">
        <v>15</v>
      </c>
      <c r="B26" s="1" t="s">
        <v>15</v>
      </c>
      <c r="C26" s="7">
        <f t="shared" si="1"/>
        <v>1750388.82</v>
      </c>
      <c r="D26" s="7">
        <v>0</v>
      </c>
      <c r="E26" s="12">
        <v>0</v>
      </c>
      <c r="F26" s="7">
        <v>0</v>
      </c>
      <c r="G26" s="7">
        <v>1636</v>
      </c>
      <c r="H26" s="14">
        <v>1724521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4">
        <v>25867.82</v>
      </c>
    </row>
    <row r="27" spans="1:17" ht="23.25" x14ac:dyDescent="0.35">
      <c r="A27" s="6">
        <v>16</v>
      </c>
      <c r="B27" s="1" t="s">
        <v>16</v>
      </c>
      <c r="C27" s="7">
        <f t="shared" si="1"/>
        <v>866139</v>
      </c>
      <c r="D27" s="7">
        <v>0</v>
      </c>
      <c r="E27" s="12">
        <v>0</v>
      </c>
      <c r="F27" s="7">
        <v>0</v>
      </c>
      <c r="G27" s="7">
        <v>932.9</v>
      </c>
      <c r="H27" s="7">
        <v>853339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3">
        <v>12800</v>
      </c>
    </row>
    <row r="28" spans="1:17" ht="23.25" x14ac:dyDescent="0.35">
      <c r="A28" s="5">
        <v>17</v>
      </c>
      <c r="B28" s="1" t="s">
        <v>17</v>
      </c>
      <c r="C28" s="7">
        <f t="shared" si="1"/>
        <v>1759286.31</v>
      </c>
      <c r="D28" s="7">
        <v>0</v>
      </c>
      <c r="E28" s="12">
        <v>0</v>
      </c>
      <c r="F28" s="7">
        <v>0</v>
      </c>
      <c r="G28" s="7">
        <v>1910.8</v>
      </c>
      <c r="H28" s="14">
        <v>1733287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3">
        <v>25999.31</v>
      </c>
    </row>
    <row r="29" spans="1:17" ht="23.25" x14ac:dyDescent="0.35">
      <c r="A29" s="6">
        <v>18</v>
      </c>
      <c r="B29" s="1" t="s">
        <v>18</v>
      </c>
      <c r="C29" s="7">
        <f t="shared" si="1"/>
        <v>1222304.6100000001</v>
      </c>
      <c r="D29" s="7">
        <v>348277</v>
      </c>
      <c r="E29" s="12">
        <v>0</v>
      </c>
      <c r="F29" s="7">
        <v>0</v>
      </c>
      <c r="G29" s="7">
        <v>904</v>
      </c>
      <c r="H29" s="14">
        <v>855964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5">
        <f>12839.46+5224.15</f>
        <v>18063.61</v>
      </c>
    </row>
    <row r="30" spans="1:17" ht="23.25" x14ac:dyDescent="0.35">
      <c r="A30" s="5">
        <v>19</v>
      </c>
      <c r="B30" s="1" t="s">
        <v>19</v>
      </c>
      <c r="C30" s="7">
        <f t="shared" si="1"/>
        <v>1123635.45</v>
      </c>
      <c r="D30" s="7">
        <v>251103</v>
      </c>
      <c r="E30" s="12">
        <v>0</v>
      </c>
      <c r="F30" s="7">
        <v>0</v>
      </c>
      <c r="G30" s="7">
        <v>908.12</v>
      </c>
      <c r="H30" s="14">
        <v>855927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5">
        <f>12838.91+3766.54</f>
        <v>16605.45</v>
      </c>
    </row>
    <row r="31" spans="1:17" ht="23.25" x14ac:dyDescent="0.35">
      <c r="A31" s="6">
        <v>20</v>
      </c>
      <c r="B31" s="1" t="s">
        <v>20</v>
      </c>
      <c r="C31" s="7">
        <f t="shared" si="1"/>
        <v>1304438.42</v>
      </c>
      <c r="D31" s="14">
        <f>112144+136000+181090</f>
        <v>429234</v>
      </c>
      <c r="E31" s="12">
        <v>0</v>
      </c>
      <c r="F31" s="7">
        <v>0</v>
      </c>
      <c r="G31" s="7">
        <v>912.16</v>
      </c>
      <c r="H31" s="14">
        <v>855927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5">
        <f>12838.91+6438.51</f>
        <v>19277.419999999998</v>
      </c>
    </row>
    <row r="32" spans="1:17" x14ac:dyDescent="0.25">
      <c r="A32" s="8"/>
      <c r="B32" s="8"/>
    </row>
    <row r="33" spans="1:2" ht="23.25" x14ac:dyDescent="0.35">
      <c r="A33" s="9" t="s">
        <v>41</v>
      </c>
      <c r="B33" s="8"/>
    </row>
    <row r="34" spans="1:2" ht="18.75" x14ac:dyDescent="0.3">
      <c r="A34" s="10" t="s">
        <v>42</v>
      </c>
      <c r="B34" s="8"/>
    </row>
    <row r="35" spans="1:2" x14ac:dyDescent="0.25">
      <c r="A35" s="8"/>
      <c r="B35" s="8"/>
    </row>
  </sheetData>
  <mergeCells count="14">
    <mergeCell ref="L4:Q4"/>
    <mergeCell ref="A6:Q6"/>
    <mergeCell ref="L1:Q1"/>
    <mergeCell ref="L2:Q2"/>
    <mergeCell ref="A7:A9"/>
    <mergeCell ref="B7:B9"/>
    <mergeCell ref="C7:C8"/>
    <mergeCell ref="D7:N7"/>
    <mergeCell ref="O7:Q7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2015-12-14T12:24:25Z</dcterms:modified>
</cp:coreProperties>
</file>