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05" windowWidth="14805" windowHeight="6810"/>
  </bookViews>
  <sheets>
    <sheet name="p_1893_5" sheetId="3" r:id="rId1"/>
    <sheet name="p_1893_9" sheetId="6" r:id="rId2"/>
  </sheets>
  <calcPr calcId="152511"/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G39" i="3"/>
  <c r="G38" i="3"/>
  <c r="G37" i="3"/>
  <c r="G36" i="3"/>
  <c r="G35" i="3"/>
  <c r="G34" i="3"/>
  <c r="G33" i="3"/>
  <c r="F39" i="3"/>
  <c r="F38" i="3"/>
  <c r="F37" i="3"/>
  <c r="F36" i="3"/>
  <c r="F35" i="3"/>
  <c r="F34" i="3"/>
  <c r="F33" i="3"/>
  <c r="D25" i="3" l="1"/>
  <c r="F26" i="3" l="1"/>
  <c r="G26" i="3"/>
  <c r="H26" i="3"/>
  <c r="D18" i="3" l="1"/>
  <c r="H38" i="6"/>
  <c r="G38" i="6"/>
  <c r="F38" i="6"/>
  <c r="H37" i="6"/>
  <c r="G37" i="6"/>
  <c r="F37" i="6"/>
  <c r="H36" i="6"/>
  <c r="G36" i="6"/>
  <c r="F36" i="6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D25" i="6"/>
  <c r="D24" i="6"/>
  <c r="D23" i="6"/>
  <c r="D22" i="6"/>
  <c r="D21" i="6"/>
  <c r="D20" i="6"/>
  <c r="D19" i="6"/>
  <c r="D18" i="6"/>
  <c r="E39" i="3"/>
  <c r="D39" i="3" s="1"/>
  <c r="E38" i="3"/>
  <c r="D34" i="3"/>
  <c r="H32" i="3"/>
  <c r="G32" i="3"/>
  <c r="F32" i="3"/>
  <c r="D24" i="3"/>
  <c r="D23" i="3"/>
  <c r="D22" i="3"/>
  <c r="D21" i="3"/>
  <c r="D20" i="3"/>
  <c r="D19" i="3"/>
  <c r="D31" i="6" l="1"/>
  <c r="H30" i="6"/>
  <c r="F30" i="6"/>
  <c r="G30" i="6"/>
  <c r="D30" i="6" s="1"/>
  <c r="D35" i="6"/>
  <c r="D26" i="3"/>
  <c r="F31" i="3"/>
  <c r="D38" i="3"/>
  <c r="D34" i="6"/>
  <c r="D33" i="6"/>
  <c r="D37" i="6"/>
  <c r="D32" i="6"/>
  <c r="D36" i="6"/>
  <c r="D38" i="6"/>
  <c r="D37" i="3"/>
  <c r="E31" i="3"/>
  <c r="D33" i="3"/>
  <c r="D35" i="3"/>
  <c r="D32" i="3"/>
  <c r="H31" i="3"/>
  <c r="D36" i="3"/>
  <c r="G31" i="3"/>
  <c r="D31" i="3" l="1"/>
</calcChain>
</file>

<file path=xl/sharedStrings.xml><?xml version="1.0" encoding="utf-8"?>
<sst xmlns="http://schemas.openxmlformats.org/spreadsheetml/2006/main" count="121" uniqueCount="61">
  <si>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</si>
  <si>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</si>
  <si>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</si>
  <si>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</si>
  <si>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</si>
  <si>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</si>
  <si>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</si>
  <si>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</si>
  <si>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</si>
  <si>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</si>
  <si>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</si>
  <si>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</si>
  <si>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</si>
  <si>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</si>
  <si>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</si>
  <si>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</si>
  <si>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>Наименование мероприятия</t>
  </si>
  <si>
    <t>Срок исполнения</t>
  </si>
  <si>
    <t>2015 год</t>
  </si>
  <si>
    <t>МКУ "ГКМХ"</t>
  </si>
  <si>
    <t>2015-2022 годы</t>
  </si>
  <si>
    <t xml:space="preserve">2018 год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</si>
  <si>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</si>
  <si>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</si>
  <si>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</si>
  <si>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</si>
  <si>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</si>
  <si>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</si>
  <si>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Администрация ЗАТО г. Радужный, МКУ "ГКМХ"</t>
  </si>
  <si>
    <t>обеспечение  жильем 6 многодетных семей, нуждающихся в жилых помещениях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</si>
  <si>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</si>
  <si>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</si>
  <si>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</si>
  <si>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</si>
  <si>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</si>
  <si>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</si>
  <si>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</si>
  <si>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</si>
  <si>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 xml:space="preserve"> в том числе по годам</t>
  </si>
  <si>
    <t xml:space="preserve">2015 год </t>
  </si>
  <si>
    <t xml:space="preserve">Приложение  </t>
  </si>
  <si>
    <t>к подпрограмме 6 "Обеспечение жильем молодых семей ЗАТО г.Радужный"</t>
  </si>
  <si>
    <t>Предоставление молодым семьям социальных выплат на приобретение жилья</t>
  </si>
  <si>
    <t>Формирование заявок на софинансирование предоставления социальных выплат</t>
  </si>
  <si>
    <t>Формирование базы молодых семей участников Подпрограммы</t>
  </si>
  <si>
    <t>Оформление и выдача свидетельств молодым семьям</t>
  </si>
  <si>
    <t>обеспечение  жильем 22  молодых семьи, нуждающихся в жилых помещениях</t>
  </si>
  <si>
    <t>Определение норматива стоимости 1 кв.м. Общей площади жилья по муниципальному образованию для расчета размера социальной выплаты</t>
  </si>
  <si>
    <t>Администрация ЗАТО г. Радужный, 
МКУ "ГКМХ"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</si>
  <si>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</si>
  <si>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1"/>
        <rFont val="Times New Roman"/>
        <family val="1"/>
        <charset val="204"/>
      </rPr>
      <t>Задача</t>
    </r>
    <r>
      <rPr>
        <sz val="11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</si>
  <si>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t>2015-2022 г.</t>
  </si>
  <si>
    <t>Перечень мероприятий подпрограммы 6 
"Обеспечение жильем молодых семей ЗАТО г.Радужный"</t>
  </si>
  <si>
    <r>
      <rPr>
        <b/>
        <sz val="12"/>
        <rFont val="Times New Roman"/>
        <family val="1"/>
        <charset val="204"/>
      </rPr>
      <t xml:space="preserve">Цель: </t>
    </r>
    <r>
      <rPr>
        <sz val="12"/>
        <rFont val="Times New Roman"/>
        <family val="1"/>
        <charset val="204"/>
      </rPr>
      <t xml:space="preserve"> Оказание молодым семьям ЗАТО г. Радужный - участникам Подпрограммы государственной поддержки в улучшении жилищных условий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</si>
  <si>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 xml:space="preserve"> привлечение финансовых и инвестиционных ресурсов для обеспечения молодых семей благоустроенным жильем</t>
    </r>
  </si>
  <si>
    <t>Перечень мероприятий подпрограммы 3 
"Обеспечение жильем многодетных семей ЗАТО г. Радужный"</t>
  </si>
  <si>
    <t>к подпрограмме 3 "Обеспечение жильем многодетных семей ЗАТО г. Радужный"</t>
  </si>
  <si>
    <t>О. И. Мазурова 3-40-97</t>
  </si>
  <si>
    <t>О. И. Мазурова, 3-40-97</t>
  </si>
  <si>
    <t>Приложение № 5
к постановлению администрации ЗАТО г. Радужный 
Владимирской области 
 от 20.07.2020г.  № 845</t>
  </si>
  <si>
    <t>Приложение № 3 
к постановлению администрации ЗАТО г. Радужный Владимирской области 
 от 20.07.2020г. № 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</si>
</sst>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#,##0.00\ &quot;р.&quot;"/>
    <numFmt numFmtId="167" formatCode="#,##0.00000\ _р_.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1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" fillId="0" borderId="0" xfId="0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4" fillId="0" borderId="5" xfId="0" applyNumberFormat="1" applyFont="1" applyBorder="1" applyAlignment="1"/>
    <xf numFmtId="165" fontId="4" fillId="0" borderId="5" xfId="0" applyNumberFormat="1" applyFont="1" applyBorder="1"/>
    <xf numFmtId="165" fontId="4" fillId="0" borderId="5" xfId="0" applyNumberFormat="1" applyFont="1" applyBorder="1" applyAlignment="1">
      <alignment wrapText="1"/>
    </xf>
    <xf numFmtId="165" fontId="10" fillId="0" borderId="5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1" fillId="0" borderId="1" xfId="0" applyFont="1" applyBorder="1"/>
    <xf numFmtId="0" fontId="2" fillId="0" borderId="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4" fillId="0" borderId="5" xfId="0" applyFont="1" applyBorder="1"/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/>
    </xf>
    <xf numFmtId="167" fontId="4" fillId="0" borderId="1" xfId="0" applyNumberFormat="1" applyFont="1" applyBorder="1" applyAlignment="1"/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167" fontId="4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L7" sqref="L7"/>
    </sheetView>
  </sheetViews>
  <sheetFormatPr defaultRowHeight="15" x14ac:dyDescent="0.25"/>
  <cols>
    <col min="1" max="1" width="4.85546875" customWidth="1"/>
    <col min="2" max="2" width="32.28515625" customWidth="1"/>
    <col min="3" max="3" width="20.7109375" customWidth="1"/>
    <col min="4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1" ht="49.5" customHeight="1" x14ac:dyDescent="0.25">
      <c r="G1" s="71" t="s">
        <v>60</v>
      </c>
      <c r="H1" s="72"/>
      <c r="I1" s="72"/>
      <c r="J1" s="72"/>
    </row>
    <row r="2" spans="1:11" x14ac:dyDescent="0.25">
      <c r="A2" s="1"/>
      <c r="B2" s="1"/>
      <c r="C2" s="1"/>
      <c r="D2" s="1"/>
      <c r="E2" s="1"/>
      <c r="F2" s="1"/>
      <c r="G2" s="30"/>
      <c r="H2" s="37"/>
      <c r="I2" s="37"/>
      <c r="J2" s="37"/>
    </row>
    <row r="3" spans="1:11" x14ac:dyDescent="0.25">
      <c r="A3" s="2"/>
      <c r="B3" s="2"/>
      <c r="C3" s="2"/>
      <c r="D3" s="2"/>
      <c r="E3" s="2"/>
      <c r="F3" s="2"/>
      <c r="G3" s="83" t="s">
        <v>15</v>
      </c>
      <c r="H3" s="83"/>
      <c r="I3" s="83"/>
      <c r="J3" s="83"/>
    </row>
    <row r="4" spans="1:11" ht="17.25" customHeight="1" x14ac:dyDescent="0.25">
      <c r="A4" s="2"/>
      <c r="B4" s="2"/>
      <c r="C4" s="2"/>
      <c r="D4" s="2"/>
      <c r="E4" s="2"/>
      <c r="F4" s="2"/>
      <c r="G4" s="84" t="s">
        <v>56</v>
      </c>
      <c r="H4" s="84"/>
      <c r="I4" s="84"/>
      <c r="J4" s="84"/>
    </row>
    <row r="5" spans="1:11" ht="18.75" customHeight="1" x14ac:dyDescent="0.25">
      <c r="A5" s="2"/>
      <c r="B5" s="2"/>
      <c r="C5" s="2"/>
      <c r="D5" s="2"/>
      <c r="E5" s="2"/>
      <c r="F5" s="2"/>
      <c r="G5" s="85"/>
      <c r="H5" s="85"/>
      <c r="I5" s="85"/>
      <c r="J5" s="85"/>
    </row>
    <row r="6" spans="1:11" ht="38.25" customHeight="1" x14ac:dyDescent="0.25">
      <c r="A6" s="87" t="s">
        <v>55</v>
      </c>
      <c r="B6" s="88"/>
      <c r="C6" s="88"/>
      <c r="D6" s="88"/>
      <c r="E6" s="88"/>
      <c r="F6" s="88"/>
      <c r="G6" s="88"/>
      <c r="H6" s="88"/>
      <c r="I6" s="88"/>
      <c r="J6" s="88"/>
    </row>
    <row r="7" spans="1:11" x14ac:dyDescent="0.25">
      <c r="A7" s="86" t="s">
        <v>22</v>
      </c>
      <c r="B7" s="73" t="s">
        <v>16</v>
      </c>
      <c r="C7" s="73" t="s">
        <v>17</v>
      </c>
      <c r="D7" s="73" t="s">
        <v>23</v>
      </c>
      <c r="E7" s="73" t="s">
        <v>1</v>
      </c>
      <c r="F7" s="73"/>
      <c r="G7" s="73"/>
      <c r="H7" s="73"/>
      <c r="I7" s="73" t="s">
        <v>24</v>
      </c>
      <c r="J7" s="73" t="s">
        <v>7</v>
      </c>
    </row>
    <row r="8" spans="1:11" x14ac:dyDescent="0.25">
      <c r="A8" s="86"/>
      <c r="B8" s="73"/>
      <c r="C8" s="73"/>
      <c r="D8" s="73"/>
      <c r="E8" s="7" t="s">
        <v>3</v>
      </c>
      <c r="F8" s="73" t="s">
        <v>4</v>
      </c>
      <c r="G8" s="73"/>
      <c r="H8" s="73" t="s">
        <v>2</v>
      </c>
      <c r="I8" s="73"/>
      <c r="J8" s="73"/>
    </row>
    <row r="9" spans="1:11" ht="51" x14ac:dyDescent="0.25">
      <c r="A9" s="86"/>
      <c r="B9" s="73"/>
      <c r="C9" s="73"/>
      <c r="D9" s="73"/>
      <c r="E9" s="7"/>
      <c r="F9" s="7" t="s">
        <v>25</v>
      </c>
      <c r="G9" s="7" t="s">
        <v>5</v>
      </c>
      <c r="H9" s="73"/>
      <c r="I9" s="73"/>
      <c r="J9" s="73"/>
    </row>
    <row r="10" spans="1:1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4">
        <v>10</v>
      </c>
    </row>
    <row r="11" spans="1:11" x14ac:dyDescent="0.25">
      <c r="A11" s="74" t="s">
        <v>26</v>
      </c>
      <c r="B11" s="75"/>
      <c r="C11" s="75"/>
      <c r="D11" s="75"/>
      <c r="E11" s="75"/>
      <c r="F11" s="75"/>
      <c r="G11" s="75"/>
      <c r="H11" s="75"/>
      <c r="I11" s="75"/>
      <c r="J11" s="76"/>
    </row>
    <row r="12" spans="1:11" x14ac:dyDescent="0.25">
      <c r="A12" s="77" t="s">
        <v>49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1" ht="21" customHeight="1" x14ac:dyDescent="0.25">
      <c r="A13" s="80" t="s">
        <v>50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1" ht="77.25" customHeight="1" x14ac:dyDescent="0.25">
      <c r="A14" s="35">
        <v>1</v>
      </c>
      <c r="B14" s="55" t="s">
        <v>27</v>
      </c>
      <c r="C14" s="5" t="s">
        <v>20</v>
      </c>
      <c r="D14" s="47"/>
      <c r="E14" s="41"/>
      <c r="F14" s="41"/>
      <c r="G14" s="41"/>
      <c r="H14" s="41"/>
      <c r="I14" s="23" t="s">
        <v>48</v>
      </c>
      <c r="J14" s="118" t="s">
        <v>29</v>
      </c>
    </row>
    <row r="15" spans="1:11" ht="47.25" x14ac:dyDescent="0.25">
      <c r="A15" s="53">
        <v>2</v>
      </c>
      <c r="B15" s="56" t="s">
        <v>30</v>
      </c>
      <c r="C15" s="5" t="s">
        <v>20</v>
      </c>
      <c r="D15" s="43"/>
      <c r="E15" s="43"/>
      <c r="F15" s="43"/>
      <c r="G15" s="43"/>
      <c r="H15" s="43"/>
      <c r="I15" s="24" t="s">
        <v>19</v>
      </c>
      <c r="J15" s="119"/>
      <c r="K15" s="1"/>
    </row>
    <row r="16" spans="1:11" ht="48.75" customHeight="1" x14ac:dyDescent="0.25">
      <c r="A16" s="52">
        <v>3</v>
      </c>
      <c r="B16" s="55" t="s">
        <v>31</v>
      </c>
      <c r="C16" s="5" t="s">
        <v>20</v>
      </c>
      <c r="D16" s="41"/>
      <c r="E16" s="41"/>
      <c r="F16" s="41"/>
      <c r="G16" s="41"/>
      <c r="H16" s="48"/>
      <c r="I16" s="23" t="s">
        <v>19</v>
      </c>
      <c r="J16" s="119"/>
      <c r="K16" s="1"/>
    </row>
    <row r="17" spans="1:11" ht="63" customHeight="1" x14ac:dyDescent="0.25">
      <c r="A17" s="35">
        <v>4</v>
      </c>
      <c r="B17" s="55" t="s">
        <v>32</v>
      </c>
      <c r="C17" s="5" t="s">
        <v>20</v>
      </c>
      <c r="D17" s="48"/>
      <c r="E17" s="48"/>
      <c r="F17" s="48"/>
      <c r="G17" s="47"/>
      <c r="H17" s="48"/>
      <c r="I17" s="23" t="s">
        <v>28</v>
      </c>
      <c r="J17" s="119"/>
      <c r="K17" s="25"/>
    </row>
    <row r="18" spans="1:11" ht="15" customHeight="1" x14ac:dyDescent="0.25">
      <c r="A18" s="92">
        <v>5</v>
      </c>
      <c r="B18" s="94" t="s">
        <v>33</v>
      </c>
      <c r="C18" s="6" t="s">
        <v>18</v>
      </c>
      <c r="D18" s="38">
        <f t="shared" ref="D18:D23" si="0">SUM(E18:H18)</f>
        <v>2520</v>
      </c>
      <c r="E18" s="38">
        <v>0</v>
      </c>
      <c r="F18" s="38">
        <v>837.9</v>
      </c>
      <c r="G18" s="39">
        <v>44.1</v>
      </c>
      <c r="H18" s="40">
        <v>1638</v>
      </c>
      <c r="I18" s="120" t="s">
        <v>28</v>
      </c>
      <c r="J18" s="119"/>
      <c r="K18" s="25"/>
    </row>
    <row r="19" spans="1:11" ht="15" customHeight="1" x14ac:dyDescent="0.25">
      <c r="A19" s="93"/>
      <c r="B19" s="95"/>
      <c r="C19" s="6" t="s">
        <v>8</v>
      </c>
      <c r="D19" s="38">
        <f t="shared" si="0"/>
        <v>0</v>
      </c>
      <c r="E19" s="38">
        <v>0</v>
      </c>
      <c r="F19" s="38">
        <v>0</v>
      </c>
      <c r="G19" s="39">
        <v>0</v>
      </c>
      <c r="H19" s="40">
        <v>0</v>
      </c>
      <c r="I19" s="121"/>
      <c r="J19" s="119"/>
      <c r="K19" s="25"/>
    </row>
    <row r="20" spans="1:11" ht="15" customHeight="1" x14ac:dyDescent="0.25">
      <c r="A20" s="93"/>
      <c r="B20" s="95"/>
      <c r="C20" s="6" t="s">
        <v>9</v>
      </c>
      <c r="D20" s="38">
        <f t="shared" si="0"/>
        <v>0</v>
      </c>
      <c r="E20" s="41">
        <v>0</v>
      </c>
      <c r="F20" s="41">
        <v>0</v>
      </c>
      <c r="G20" s="42">
        <v>0</v>
      </c>
      <c r="H20" s="40">
        <v>0</v>
      </c>
      <c r="I20" s="121"/>
      <c r="J20" s="119"/>
      <c r="K20" s="25"/>
    </row>
    <row r="21" spans="1:11" ht="15" customHeight="1" x14ac:dyDescent="0.25">
      <c r="A21" s="93"/>
      <c r="B21" s="95"/>
      <c r="C21" s="6" t="s">
        <v>10</v>
      </c>
      <c r="D21" s="38">
        <f>SUM(E21:H21)</f>
        <v>0</v>
      </c>
      <c r="E21" s="43">
        <v>0</v>
      </c>
      <c r="F21" s="41">
        <v>0</v>
      </c>
      <c r="G21" s="41">
        <v>0</v>
      </c>
      <c r="H21" s="40">
        <v>0</v>
      </c>
      <c r="I21" s="121"/>
      <c r="J21" s="119"/>
      <c r="K21" s="25"/>
    </row>
    <row r="22" spans="1:11" ht="15" customHeight="1" x14ac:dyDescent="0.25">
      <c r="A22" s="93"/>
      <c r="B22" s="95"/>
      <c r="C22" s="6" t="s">
        <v>11</v>
      </c>
      <c r="D22" s="38">
        <f>SUM(E22:H22)</f>
        <v>3700.0559999999996</v>
      </c>
      <c r="E22" s="41">
        <v>0</v>
      </c>
      <c r="F22" s="44">
        <v>1105.0999999999999</v>
      </c>
      <c r="G22" s="44">
        <v>58.161999999999999</v>
      </c>
      <c r="H22" s="44">
        <v>2536.7939999999999</v>
      </c>
      <c r="I22" s="121"/>
      <c r="J22" s="119"/>
      <c r="K22" s="25"/>
    </row>
    <row r="23" spans="1:11" ht="15" customHeight="1" x14ac:dyDescent="0.25">
      <c r="A23" s="93"/>
      <c r="B23" s="95"/>
      <c r="C23" s="6" t="s">
        <v>12</v>
      </c>
      <c r="D23" s="40">
        <f t="shared" si="0"/>
        <v>0</v>
      </c>
      <c r="E23" s="40">
        <v>0</v>
      </c>
      <c r="F23" s="40">
        <v>0</v>
      </c>
      <c r="G23" s="40">
        <v>0</v>
      </c>
      <c r="H23" s="40">
        <v>0</v>
      </c>
      <c r="I23" s="121"/>
      <c r="J23" s="119"/>
      <c r="K23" s="25"/>
    </row>
    <row r="24" spans="1:11" ht="15" customHeight="1" x14ac:dyDescent="0.25">
      <c r="A24" s="93"/>
      <c r="B24" s="95"/>
      <c r="C24" s="57" t="s">
        <v>13</v>
      </c>
      <c r="D24" s="45">
        <f>SUM(E24:H24)</f>
        <v>1032.2</v>
      </c>
      <c r="E24" s="45"/>
      <c r="F24" s="45">
        <v>1032.2</v>
      </c>
      <c r="G24" s="45">
        <v>0</v>
      </c>
      <c r="H24" s="45">
        <v>0</v>
      </c>
      <c r="I24" s="121"/>
      <c r="J24" s="119"/>
      <c r="K24" s="25"/>
    </row>
    <row r="25" spans="1:11" ht="15.75" x14ac:dyDescent="0.25">
      <c r="A25" s="36"/>
      <c r="B25" s="96"/>
      <c r="C25" s="57" t="s">
        <v>14</v>
      </c>
      <c r="D25" s="45">
        <f>F25+G25+H25</f>
        <v>1284.5999999999999</v>
      </c>
      <c r="E25" s="45"/>
      <c r="F25" s="45">
        <v>1284.5999999999999</v>
      </c>
      <c r="G25" s="45">
        <v>0</v>
      </c>
      <c r="H25" s="45">
        <v>0</v>
      </c>
      <c r="I25" s="122"/>
      <c r="J25" s="123"/>
      <c r="K25" s="25"/>
    </row>
    <row r="26" spans="1:11" ht="15.75" x14ac:dyDescent="0.25">
      <c r="A26" s="34"/>
      <c r="B26" s="58" t="s">
        <v>34</v>
      </c>
      <c r="C26" s="59" t="s">
        <v>20</v>
      </c>
      <c r="D26" s="46">
        <f>D18+D19+D20+D21+D22+D23+D24+D25</f>
        <v>8536.8559999999998</v>
      </c>
      <c r="E26" s="46"/>
      <c r="F26" s="46">
        <f>F18+F19+F20+F21+F22+F23+F24+F25</f>
        <v>4259.7999999999993</v>
      </c>
      <c r="G26" s="46">
        <f>G18+G19+G20+G21+G22+G23+G24+G25</f>
        <v>102.262</v>
      </c>
      <c r="H26" s="46">
        <f>H18+H19+H20+H21+H22+H23+H24+H25</f>
        <v>4174.7939999999999</v>
      </c>
      <c r="I26" s="33"/>
      <c r="J26" s="22"/>
      <c r="K26" s="25"/>
    </row>
    <row r="27" spans="1:11" ht="15" customHeight="1" x14ac:dyDescent="0.25">
      <c r="A27" s="97">
        <v>6</v>
      </c>
      <c r="B27" s="94" t="s">
        <v>35</v>
      </c>
      <c r="C27" s="100" t="s">
        <v>20</v>
      </c>
      <c r="D27" s="112"/>
      <c r="E27" s="109"/>
      <c r="F27" s="109"/>
      <c r="G27" s="109"/>
      <c r="H27" s="112"/>
      <c r="I27" s="115" t="s">
        <v>28</v>
      </c>
      <c r="J27" s="118"/>
      <c r="K27" s="25"/>
    </row>
    <row r="28" spans="1:11" ht="15" customHeight="1" x14ac:dyDescent="0.25">
      <c r="A28" s="98"/>
      <c r="B28" s="95"/>
      <c r="C28" s="101"/>
      <c r="D28" s="113"/>
      <c r="E28" s="110"/>
      <c r="F28" s="110"/>
      <c r="G28" s="110"/>
      <c r="H28" s="113"/>
      <c r="I28" s="116"/>
      <c r="J28" s="119"/>
      <c r="K28" s="25"/>
    </row>
    <row r="29" spans="1:11" ht="49.5" customHeight="1" x14ac:dyDescent="0.25">
      <c r="A29" s="99"/>
      <c r="B29" s="96"/>
      <c r="C29" s="102"/>
      <c r="D29" s="114"/>
      <c r="E29" s="111"/>
      <c r="F29" s="111"/>
      <c r="G29" s="111"/>
      <c r="H29" s="114"/>
      <c r="I29" s="117"/>
      <c r="J29" s="119"/>
      <c r="K29" s="25"/>
    </row>
    <row r="30" spans="1:11" ht="47.25" x14ac:dyDescent="0.25">
      <c r="A30" s="52">
        <v>7</v>
      </c>
      <c r="B30" s="55" t="s">
        <v>36</v>
      </c>
      <c r="C30" s="5" t="s">
        <v>20</v>
      </c>
      <c r="D30" s="49"/>
      <c r="E30" s="49"/>
      <c r="F30" s="49"/>
      <c r="G30" s="49"/>
      <c r="H30" s="40"/>
      <c r="I30" s="23" t="s">
        <v>19</v>
      </c>
      <c r="J30" s="28"/>
      <c r="K30" s="25"/>
    </row>
    <row r="31" spans="1:11" ht="15.75" x14ac:dyDescent="0.25">
      <c r="A31" s="61"/>
      <c r="B31" s="60" t="s">
        <v>6</v>
      </c>
      <c r="C31" s="27" t="s">
        <v>20</v>
      </c>
      <c r="D31" s="50">
        <f>SUM(D32:D39)</f>
        <v>8536.8559999999998</v>
      </c>
      <c r="E31" s="46">
        <f>SUM(E32:E39)</f>
        <v>0</v>
      </c>
      <c r="F31" s="46">
        <f>SUM(F32:F39)</f>
        <v>4259.7999999999993</v>
      </c>
      <c r="G31" s="46">
        <f>SUM(G32:G39)</f>
        <v>102.262</v>
      </c>
      <c r="H31" s="46">
        <f>SUM(H32:H39)</f>
        <v>4174.7939999999999</v>
      </c>
      <c r="I31" s="89"/>
      <c r="J31" s="89"/>
    </row>
    <row r="32" spans="1:11" ht="15.75" x14ac:dyDescent="0.25">
      <c r="A32" s="103"/>
      <c r="B32" s="106"/>
      <c r="C32" s="6" t="s">
        <v>18</v>
      </c>
      <c r="D32" s="41">
        <f t="shared" ref="D32:D37" si="1">E32+F32+G32+H32</f>
        <v>2520</v>
      </c>
      <c r="E32" s="41">
        <v>0</v>
      </c>
      <c r="F32" s="41">
        <f t="shared" ref="F32:G32" si="2">F18</f>
        <v>837.9</v>
      </c>
      <c r="G32" s="41">
        <f t="shared" si="2"/>
        <v>44.1</v>
      </c>
      <c r="H32" s="40">
        <f>H18</f>
        <v>1638</v>
      </c>
      <c r="I32" s="90"/>
      <c r="J32" s="90"/>
    </row>
    <row r="33" spans="1:10" ht="15.75" x14ac:dyDescent="0.25">
      <c r="A33" s="104"/>
      <c r="B33" s="107"/>
      <c r="C33" s="6" t="s">
        <v>8</v>
      </c>
      <c r="D33" s="41">
        <f t="shared" si="1"/>
        <v>0</v>
      </c>
      <c r="E33" s="41">
        <v>0</v>
      </c>
      <c r="F33" s="41">
        <f t="shared" ref="F33:H33" si="3">F19</f>
        <v>0</v>
      </c>
      <c r="G33" s="41">
        <f t="shared" si="3"/>
        <v>0</v>
      </c>
      <c r="H33" s="40">
        <f t="shared" si="3"/>
        <v>0</v>
      </c>
      <c r="I33" s="90"/>
      <c r="J33" s="90"/>
    </row>
    <row r="34" spans="1:10" ht="15.75" x14ac:dyDescent="0.25">
      <c r="A34" s="104"/>
      <c r="B34" s="107"/>
      <c r="C34" s="6" t="s">
        <v>9</v>
      </c>
      <c r="D34" s="41">
        <f t="shared" si="1"/>
        <v>0</v>
      </c>
      <c r="E34" s="41">
        <v>0</v>
      </c>
      <c r="F34" s="41">
        <f t="shared" ref="F34:H34" si="4">F20</f>
        <v>0</v>
      </c>
      <c r="G34" s="41">
        <f t="shared" si="4"/>
        <v>0</v>
      </c>
      <c r="H34" s="40">
        <f t="shared" si="4"/>
        <v>0</v>
      </c>
      <c r="I34" s="90"/>
      <c r="J34" s="90"/>
    </row>
    <row r="35" spans="1:10" ht="15.75" x14ac:dyDescent="0.25">
      <c r="A35" s="104"/>
      <c r="B35" s="107"/>
      <c r="C35" s="6" t="s">
        <v>10</v>
      </c>
      <c r="D35" s="41">
        <f t="shared" si="1"/>
        <v>0</v>
      </c>
      <c r="E35" s="41">
        <v>0</v>
      </c>
      <c r="F35" s="41">
        <f t="shared" ref="F35:H35" si="5">F21</f>
        <v>0</v>
      </c>
      <c r="G35" s="41">
        <f t="shared" si="5"/>
        <v>0</v>
      </c>
      <c r="H35" s="40">
        <f t="shared" si="5"/>
        <v>0</v>
      </c>
      <c r="I35" s="90"/>
      <c r="J35" s="90"/>
    </row>
    <row r="36" spans="1:10" ht="15.75" x14ac:dyDescent="0.25">
      <c r="A36" s="104"/>
      <c r="B36" s="107"/>
      <c r="C36" s="6" t="s">
        <v>11</v>
      </c>
      <c r="D36" s="41">
        <f t="shared" si="1"/>
        <v>3700.0559999999996</v>
      </c>
      <c r="E36" s="41">
        <v>0</v>
      </c>
      <c r="F36" s="41">
        <f t="shared" ref="F36:H36" si="6">F22</f>
        <v>1105.0999999999999</v>
      </c>
      <c r="G36" s="41">
        <f t="shared" si="6"/>
        <v>58.161999999999999</v>
      </c>
      <c r="H36" s="40">
        <f t="shared" si="6"/>
        <v>2536.7939999999999</v>
      </c>
      <c r="I36" s="90"/>
      <c r="J36" s="90"/>
    </row>
    <row r="37" spans="1:10" ht="15.75" x14ac:dyDescent="0.25">
      <c r="A37" s="104"/>
      <c r="B37" s="107"/>
      <c r="C37" s="6" t="s">
        <v>12</v>
      </c>
      <c r="D37" s="40">
        <f t="shared" si="1"/>
        <v>0</v>
      </c>
      <c r="E37" s="40">
        <v>0</v>
      </c>
      <c r="F37" s="51">
        <f t="shared" ref="F37:H37" si="7">F23</f>
        <v>0</v>
      </c>
      <c r="G37" s="51">
        <f t="shared" si="7"/>
        <v>0</v>
      </c>
      <c r="H37" s="40">
        <f t="shared" si="7"/>
        <v>0</v>
      </c>
      <c r="I37" s="90"/>
      <c r="J37" s="90"/>
    </row>
    <row r="38" spans="1:10" ht="15.75" x14ac:dyDescent="0.25">
      <c r="A38" s="105"/>
      <c r="B38" s="108"/>
      <c r="C38" s="6" t="s">
        <v>13</v>
      </c>
      <c r="D38" s="40">
        <f>E38+F38+G38+H38</f>
        <v>1032.2</v>
      </c>
      <c r="E38" s="40">
        <f>E24</f>
        <v>0</v>
      </c>
      <c r="F38" s="40">
        <f t="shared" ref="F38:H38" si="8">F24</f>
        <v>1032.2</v>
      </c>
      <c r="G38" s="40">
        <f t="shared" si="8"/>
        <v>0</v>
      </c>
      <c r="H38" s="40">
        <f t="shared" si="8"/>
        <v>0</v>
      </c>
      <c r="I38" s="91"/>
      <c r="J38" s="91"/>
    </row>
    <row r="39" spans="1:10" ht="15.75" x14ac:dyDescent="0.25">
      <c r="A39" s="31"/>
      <c r="B39" s="9"/>
      <c r="C39" s="10" t="s">
        <v>14</v>
      </c>
      <c r="D39" s="40">
        <f>E39+F39+G39+H39</f>
        <v>1284.5999999999999</v>
      </c>
      <c r="E39" s="40">
        <f>E25</f>
        <v>0</v>
      </c>
      <c r="F39" s="40">
        <f t="shared" ref="F39:H39" si="9">F25</f>
        <v>1284.5999999999999</v>
      </c>
      <c r="G39" s="40">
        <f t="shared" si="9"/>
        <v>0</v>
      </c>
      <c r="H39" s="40">
        <f t="shared" si="9"/>
        <v>0</v>
      </c>
      <c r="I39" s="54"/>
      <c r="J39" s="8"/>
    </row>
    <row r="40" spans="1:10" ht="15.75" x14ac:dyDescent="0.25">
      <c r="A40" s="1"/>
      <c r="B40" s="11" t="s">
        <v>57</v>
      </c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35">
    <mergeCell ref="J14:J25"/>
    <mergeCell ref="E7:H7"/>
    <mergeCell ref="F8:G8"/>
    <mergeCell ref="I7:I9"/>
    <mergeCell ref="F27:F29"/>
    <mergeCell ref="J31:J38"/>
    <mergeCell ref="A18:A24"/>
    <mergeCell ref="B18:B25"/>
    <mergeCell ref="A27:A29"/>
    <mergeCell ref="B27:B29"/>
    <mergeCell ref="C27:C29"/>
    <mergeCell ref="A32:A38"/>
    <mergeCell ref="B32:B38"/>
    <mergeCell ref="G27:G29"/>
    <mergeCell ref="H27:H29"/>
    <mergeCell ref="I27:I29"/>
    <mergeCell ref="I31:I38"/>
    <mergeCell ref="J27:J29"/>
    <mergeCell ref="E27:E29"/>
    <mergeCell ref="D27:D29"/>
    <mergeCell ref="I18:I25"/>
    <mergeCell ref="G1:J1"/>
    <mergeCell ref="H8:H9"/>
    <mergeCell ref="A11:J11"/>
    <mergeCell ref="A12:J12"/>
    <mergeCell ref="A13:J13"/>
    <mergeCell ref="G3:J3"/>
    <mergeCell ref="G4:J4"/>
    <mergeCell ref="G5:J5"/>
    <mergeCell ref="A7:A9"/>
    <mergeCell ref="B7:B9"/>
    <mergeCell ref="C7:C9"/>
    <mergeCell ref="D7:D9"/>
    <mergeCell ref="A6:J6"/>
    <mergeCell ref="J7:J9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L7" sqref="L7"/>
    </sheetView>
  </sheetViews>
  <sheetFormatPr defaultRowHeight="15" x14ac:dyDescent="0.25"/>
  <cols>
    <col min="1" max="1" width="6.42578125" customWidth="1"/>
    <col min="2" max="2" width="39.42578125" customWidth="1"/>
    <col min="3" max="3" width="14.140625" customWidth="1"/>
    <col min="4" max="4" width="17.140625" customWidth="1"/>
    <col min="5" max="5" width="13.5703125" customWidth="1"/>
    <col min="6" max="6" width="17" customWidth="1"/>
    <col min="7" max="7" width="16.5703125" customWidth="1"/>
    <col min="8" max="8" width="18.85546875" customWidth="1"/>
    <col min="9" max="9" width="15.28515625" customWidth="1"/>
    <col min="10" max="10" width="21.42578125" customWidth="1"/>
  </cols>
  <sheetData>
    <row r="1" spans="1:10" ht="57.75" customHeight="1" x14ac:dyDescent="0.25">
      <c r="G1" s="71" t="s">
        <v>59</v>
      </c>
      <c r="H1" s="72"/>
      <c r="I1" s="72"/>
      <c r="J1" s="72"/>
    </row>
    <row r="3" spans="1:10" x14ac:dyDescent="0.25">
      <c r="A3" s="12"/>
      <c r="B3" s="12"/>
      <c r="C3" s="12"/>
      <c r="D3" s="12"/>
      <c r="E3" s="12"/>
      <c r="F3" s="12"/>
      <c r="G3" s="146" t="s">
        <v>40</v>
      </c>
      <c r="H3" s="146"/>
      <c r="I3" s="146"/>
      <c r="J3" s="146"/>
    </row>
    <row r="4" spans="1:10" ht="18" customHeight="1" x14ac:dyDescent="0.25">
      <c r="A4" s="12"/>
      <c r="B4" s="12"/>
      <c r="C4" s="12"/>
      <c r="D4" s="12"/>
      <c r="E4" s="12"/>
      <c r="F4" s="12"/>
      <c r="G4" s="147" t="s">
        <v>41</v>
      </c>
      <c r="H4" s="147"/>
      <c r="I4" s="147"/>
      <c r="J4" s="147"/>
    </row>
    <row r="5" spans="1:10" ht="15.75" x14ac:dyDescent="0.25">
      <c r="A5" s="12"/>
      <c r="B5" s="12"/>
      <c r="C5" s="12"/>
      <c r="D5" s="12"/>
      <c r="E5" s="12"/>
      <c r="F5" s="12"/>
      <c r="G5" s="16"/>
      <c r="H5" s="16"/>
      <c r="I5" s="16"/>
      <c r="J5" s="16"/>
    </row>
    <row r="6" spans="1:10" ht="33.75" customHeight="1" x14ac:dyDescent="0.25">
      <c r="A6" s="148" t="s">
        <v>52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x14ac:dyDescent="0.25">
      <c r="A7" s="86" t="s">
        <v>0</v>
      </c>
      <c r="B7" s="73" t="s">
        <v>16</v>
      </c>
      <c r="C7" s="73" t="s">
        <v>17</v>
      </c>
      <c r="D7" s="73" t="s">
        <v>23</v>
      </c>
      <c r="E7" s="73" t="s">
        <v>1</v>
      </c>
      <c r="F7" s="73"/>
      <c r="G7" s="73"/>
      <c r="H7" s="73"/>
      <c r="I7" s="73" t="s">
        <v>24</v>
      </c>
      <c r="J7" s="73" t="s">
        <v>7</v>
      </c>
    </row>
    <row r="8" spans="1:10" x14ac:dyDescent="0.25">
      <c r="A8" s="86"/>
      <c r="B8" s="73"/>
      <c r="C8" s="73"/>
      <c r="D8" s="73"/>
      <c r="E8" s="7" t="s">
        <v>3</v>
      </c>
      <c r="F8" s="73" t="s">
        <v>4</v>
      </c>
      <c r="G8" s="73"/>
      <c r="H8" s="73" t="s">
        <v>2</v>
      </c>
      <c r="I8" s="73"/>
      <c r="J8" s="73"/>
    </row>
    <row r="9" spans="1:10" ht="80.25" customHeight="1" x14ac:dyDescent="0.25">
      <c r="A9" s="86"/>
      <c r="B9" s="73"/>
      <c r="C9" s="73"/>
      <c r="D9" s="73"/>
      <c r="E9" s="7"/>
      <c r="F9" s="7" t="s">
        <v>25</v>
      </c>
      <c r="G9" s="7" t="s">
        <v>5</v>
      </c>
      <c r="H9" s="73"/>
      <c r="I9" s="73"/>
      <c r="J9" s="73"/>
    </row>
    <row r="10" spans="1:10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</row>
    <row r="11" spans="1:10" ht="15.75" x14ac:dyDescent="0.25">
      <c r="A11" s="144" t="s">
        <v>42</v>
      </c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15.75" x14ac:dyDescent="0.25">
      <c r="A12" s="145" t="s">
        <v>53</v>
      </c>
      <c r="B12" s="145"/>
      <c r="C12" s="145"/>
      <c r="D12" s="145"/>
      <c r="E12" s="145"/>
      <c r="F12" s="145"/>
      <c r="G12" s="145"/>
      <c r="H12" s="145"/>
      <c r="I12" s="145"/>
      <c r="J12" s="145"/>
    </row>
    <row r="13" spans="1:10" ht="15.75" x14ac:dyDescent="0.25">
      <c r="A13" s="145" t="s">
        <v>54</v>
      </c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ht="60" x14ac:dyDescent="0.25">
      <c r="A14" s="13">
        <v>1</v>
      </c>
      <c r="B14" s="26" t="s">
        <v>43</v>
      </c>
      <c r="C14" s="18" t="s">
        <v>20</v>
      </c>
      <c r="D14" s="65"/>
      <c r="E14" s="66"/>
      <c r="F14" s="66"/>
      <c r="G14" s="66"/>
      <c r="H14" s="66"/>
      <c r="I14" s="62" t="s">
        <v>48</v>
      </c>
      <c r="J14" s="32"/>
    </row>
    <row r="15" spans="1:10" ht="30" x14ac:dyDescent="0.25">
      <c r="A15" s="15">
        <v>2</v>
      </c>
      <c r="B15" s="26" t="s">
        <v>44</v>
      </c>
      <c r="C15" s="18" t="s">
        <v>20</v>
      </c>
      <c r="D15" s="66"/>
      <c r="E15" s="66"/>
      <c r="F15" s="66"/>
      <c r="G15" s="66"/>
      <c r="H15" s="66"/>
      <c r="I15" s="62" t="s">
        <v>19</v>
      </c>
      <c r="J15" s="22"/>
    </row>
    <row r="16" spans="1:10" ht="45" x14ac:dyDescent="0.25">
      <c r="A16" s="15">
        <v>3</v>
      </c>
      <c r="B16" s="26" t="s">
        <v>31</v>
      </c>
      <c r="C16" s="18" t="s">
        <v>20</v>
      </c>
      <c r="D16" s="66"/>
      <c r="E16" s="66"/>
      <c r="F16" s="66"/>
      <c r="G16" s="66"/>
      <c r="H16" s="67"/>
      <c r="I16" s="62" t="s">
        <v>19</v>
      </c>
      <c r="J16" s="22"/>
    </row>
    <row r="17" spans="1:10" ht="60" x14ac:dyDescent="0.25">
      <c r="A17" s="13">
        <v>4</v>
      </c>
      <c r="B17" s="26" t="s">
        <v>45</v>
      </c>
      <c r="C17" s="18" t="s">
        <v>20</v>
      </c>
      <c r="D17" s="67"/>
      <c r="E17" s="67"/>
      <c r="F17" s="67"/>
      <c r="G17" s="65"/>
      <c r="H17" s="67"/>
      <c r="I17" s="62" t="s">
        <v>48</v>
      </c>
      <c r="J17" s="32"/>
    </row>
    <row r="18" spans="1:10" ht="15" customHeight="1" x14ac:dyDescent="0.25">
      <c r="A18" s="132">
        <v>5</v>
      </c>
      <c r="B18" s="135" t="s">
        <v>42</v>
      </c>
      <c r="C18" s="34" t="s">
        <v>39</v>
      </c>
      <c r="D18" s="66">
        <f t="shared" ref="D18:D25" si="0">SUM(E18:H18)</f>
        <v>6851.2604000000001</v>
      </c>
      <c r="E18" s="66"/>
      <c r="F18" s="66">
        <v>1913.7329999999999</v>
      </c>
      <c r="G18" s="70">
        <v>1530.5273999999999</v>
      </c>
      <c r="H18" s="66">
        <v>3407</v>
      </c>
      <c r="I18" s="138" t="s">
        <v>48</v>
      </c>
      <c r="J18" s="118" t="s">
        <v>46</v>
      </c>
    </row>
    <row r="19" spans="1:10" ht="15" customHeight="1" x14ac:dyDescent="0.25">
      <c r="A19" s="133"/>
      <c r="B19" s="136"/>
      <c r="C19" s="34" t="s">
        <v>8</v>
      </c>
      <c r="D19" s="66">
        <f t="shared" si="0"/>
        <v>5689.2170000000006</v>
      </c>
      <c r="E19" s="66"/>
      <c r="F19" s="66">
        <v>1754.12</v>
      </c>
      <c r="G19" s="70">
        <v>740</v>
      </c>
      <c r="H19" s="66">
        <v>3195.0970000000002</v>
      </c>
      <c r="I19" s="139"/>
      <c r="J19" s="119"/>
    </row>
    <row r="20" spans="1:10" ht="15" customHeight="1" x14ac:dyDescent="0.25">
      <c r="A20" s="133"/>
      <c r="B20" s="136"/>
      <c r="C20" s="34" t="s">
        <v>9</v>
      </c>
      <c r="D20" s="66">
        <f t="shared" si="0"/>
        <v>9680</v>
      </c>
      <c r="E20" s="66"/>
      <c r="F20" s="66">
        <v>2339.4839999999999</v>
      </c>
      <c r="G20" s="70">
        <v>1075.0847000000001</v>
      </c>
      <c r="H20" s="66">
        <v>6265.4313000000002</v>
      </c>
      <c r="I20" s="139"/>
      <c r="J20" s="119"/>
    </row>
    <row r="21" spans="1:10" ht="15" customHeight="1" x14ac:dyDescent="0.25">
      <c r="A21" s="133"/>
      <c r="B21" s="136"/>
      <c r="C21" s="34" t="s">
        <v>21</v>
      </c>
      <c r="D21" s="66">
        <f t="shared" si="0"/>
        <v>0</v>
      </c>
      <c r="E21" s="66"/>
      <c r="F21" s="66">
        <v>0</v>
      </c>
      <c r="G21" s="70">
        <v>0</v>
      </c>
      <c r="H21" s="66">
        <v>0</v>
      </c>
      <c r="I21" s="139"/>
      <c r="J21" s="119"/>
    </row>
    <row r="22" spans="1:10" ht="15" customHeight="1" x14ac:dyDescent="0.25">
      <c r="A22" s="133"/>
      <c r="B22" s="136"/>
      <c r="C22" s="34" t="s">
        <v>11</v>
      </c>
      <c r="D22" s="66">
        <f t="shared" si="0"/>
        <v>881.24399999999991</v>
      </c>
      <c r="E22" s="66"/>
      <c r="F22" s="66">
        <v>774.8</v>
      </c>
      <c r="G22" s="70">
        <v>106.444</v>
      </c>
      <c r="H22" s="66">
        <v>0</v>
      </c>
      <c r="I22" s="139"/>
      <c r="J22" s="119"/>
    </row>
    <row r="23" spans="1:10" ht="15" customHeight="1" x14ac:dyDescent="0.25">
      <c r="A23" s="133"/>
      <c r="B23" s="136"/>
      <c r="C23" s="34" t="s">
        <v>12</v>
      </c>
      <c r="D23" s="66">
        <f t="shared" si="0"/>
        <v>1229.5</v>
      </c>
      <c r="E23" s="66"/>
      <c r="F23" s="66">
        <v>864.1</v>
      </c>
      <c r="G23" s="70">
        <v>365.4</v>
      </c>
      <c r="H23" s="66">
        <v>0</v>
      </c>
      <c r="I23" s="139"/>
      <c r="J23" s="119"/>
    </row>
    <row r="24" spans="1:10" ht="15.75" customHeight="1" x14ac:dyDescent="0.25">
      <c r="A24" s="133"/>
      <c r="B24" s="136"/>
      <c r="C24" s="34" t="s">
        <v>13</v>
      </c>
      <c r="D24" s="66">
        <f t="shared" si="0"/>
        <v>0</v>
      </c>
      <c r="E24" s="66"/>
      <c r="F24" s="66">
        <v>0</v>
      </c>
      <c r="G24" s="70">
        <v>0</v>
      </c>
      <c r="H24" s="66">
        <v>0</v>
      </c>
      <c r="I24" s="139"/>
      <c r="J24" s="119"/>
    </row>
    <row r="25" spans="1:10" ht="15.75" customHeight="1" x14ac:dyDescent="0.25">
      <c r="A25" s="134"/>
      <c r="B25" s="137"/>
      <c r="C25" s="34" t="s">
        <v>14</v>
      </c>
      <c r="D25" s="66">
        <f t="shared" si="0"/>
        <v>0</v>
      </c>
      <c r="E25" s="66"/>
      <c r="F25" s="66">
        <v>0</v>
      </c>
      <c r="G25" s="70">
        <v>0</v>
      </c>
      <c r="H25" s="66">
        <v>0</v>
      </c>
      <c r="I25" s="140"/>
      <c r="J25" s="123"/>
    </row>
    <row r="26" spans="1:10" x14ac:dyDescent="0.25">
      <c r="A26" s="141">
        <v>6</v>
      </c>
      <c r="B26" s="142" t="s">
        <v>47</v>
      </c>
      <c r="C26" s="143" t="s">
        <v>20</v>
      </c>
      <c r="D26" s="129">
        <v>0</v>
      </c>
      <c r="E26" s="129"/>
      <c r="F26" s="129">
        <v>0</v>
      </c>
      <c r="G26" s="128">
        <v>0</v>
      </c>
      <c r="H26" s="129">
        <v>0</v>
      </c>
      <c r="I26" s="130" t="s">
        <v>37</v>
      </c>
      <c r="J26" s="131"/>
    </row>
    <row r="27" spans="1:10" x14ac:dyDescent="0.25">
      <c r="A27" s="141"/>
      <c r="B27" s="142"/>
      <c r="C27" s="143"/>
      <c r="D27" s="129"/>
      <c r="E27" s="129"/>
      <c r="F27" s="129"/>
      <c r="G27" s="128"/>
      <c r="H27" s="129"/>
      <c r="I27" s="130"/>
      <c r="J27" s="131"/>
    </row>
    <row r="28" spans="1:10" x14ac:dyDescent="0.25">
      <c r="A28" s="141"/>
      <c r="B28" s="142"/>
      <c r="C28" s="143"/>
      <c r="D28" s="129"/>
      <c r="E28" s="129"/>
      <c r="F28" s="129"/>
      <c r="G28" s="128"/>
      <c r="H28" s="129"/>
      <c r="I28" s="130"/>
      <c r="J28" s="131"/>
    </row>
    <row r="29" spans="1:10" ht="30" x14ac:dyDescent="0.25">
      <c r="A29" s="15">
        <v>7</v>
      </c>
      <c r="B29" s="26" t="s">
        <v>36</v>
      </c>
      <c r="C29" s="18" t="s">
        <v>20</v>
      </c>
      <c r="D29" s="68">
        <v>0</v>
      </c>
      <c r="E29" s="68"/>
      <c r="F29" s="68">
        <v>0</v>
      </c>
      <c r="G29" s="68">
        <v>0</v>
      </c>
      <c r="H29" s="68">
        <v>0</v>
      </c>
      <c r="I29" s="62" t="s">
        <v>19</v>
      </c>
      <c r="J29" s="63"/>
    </row>
    <row r="30" spans="1:10" ht="15.75" x14ac:dyDescent="0.25">
      <c r="A30" s="18"/>
      <c r="B30" s="29" t="s">
        <v>6</v>
      </c>
      <c r="C30" s="64" t="s">
        <v>51</v>
      </c>
      <c r="D30" s="69">
        <f t="shared" ref="D30:D38" si="1">SUM(E30:H30)</f>
        <v>24331.221400000002</v>
      </c>
      <c r="E30" s="69"/>
      <c r="F30" s="69">
        <f>SUM(F31:F38)</f>
        <v>7646.2370000000001</v>
      </c>
      <c r="G30" s="69">
        <f>SUM(G31:G38)</f>
        <v>3817.4561000000003</v>
      </c>
      <c r="H30" s="69">
        <f>SUM(H31:H38)</f>
        <v>12867.5283</v>
      </c>
      <c r="I30" s="125"/>
      <c r="J30" s="103"/>
    </row>
    <row r="31" spans="1:10" ht="15" customHeight="1" x14ac:dyDescent="0.25">
      <c r="A31" s="92"/>
      <c r="B31" s="98" t="s">
        <v>38</v>
      </c>
      <c r="C31" s="34" t="s">
        <v>39</v>
      </c>
      <c r="D31" s="66">
        <f t="shared" si="1"/>
        <v>6851.2604000000001</v>
      </c>
      <c r="E31" s="66"/>
      <c r="F31" s="66">
        <f>F18</f>
        <v>1913.7329999999999</v>
      </c>
      <c r="G31" s="66">
        <f>G18</f>
        <v>1530.5273999999999</v>
      </c>
      <c r="H31" s="66">
        <f>H18</f>
        <v>3407</v>
      </c>
      <c r="I31" s="126"/>
      <c r="J31" s="104"/>
    </row>
    <row r="32" spans="1:10" ht="15" customHeight="1" x14ac:dyDescent="0.25">
      <c r="A32" s="93"/>
      <c r="B32" s="98"/>
      <c r="C32" s="34" t="s">
        <v>8</v>
      </c>
      <c r="D32" s="66">
        <f t="shared" si="1"/>
        <v>5689.2170000000006</v>
      </c>
      <c r="E32" s="66"/>
      <c r="F32" s="66">
        <f>F19</f>
        <v>1754.12</v>
      </c>
      <c r="G32" s="66">
        <f t="shared" ref="F32:H38" si="2">G19</f>
        <v>740</v>
      </c>
      <c r="H32" s="66">
        <f t="shared" si="2"/>
        <v>3195.0970000000002</v>
      </c>
      <c r="I32" s="126"/>
      <c r="J32" s="104"/>
    </row>
    <row r="33" spans="1:10" ht="15" customHeight="1" x14ac:dyDescent="0.25">
      <c r="A33" s="93"/>
      <c r="B33" s="98"/>
      <c r="C33" s="34" t="s">
        <v>9</v>
      </c>
      <c r="D33" s="66">
        <f t="shared" si="1"/>
        <v>9680</v>
      </c>
      <c r="E33" s="66"/>
      <c r="F33" s="66">
        <f t="shared" si="2"/>
        <v>2339.4839999999999</v>
      </c>
      <c r="G33" s="66">
        <f t="shared" si="2"/>
        <v>1075.0847000000001</v>
      </c>
      <c r="H33" s="66">
        <f t="shared" si="2"/>
        <v>6265.4313000000002</v>
      </c>
      <c r="I33" s="126"/>
      <c r="J33" s="104"/>
    </row>
    <row r="34" spans="1:10" ht="15" customHeight="1" x14ac:dyDescent="0.25">
      <c r="A34" s="93"/>
      <c r="B34" s="98"/>
      <c r="C34" s="34" t="s">
        <v>21</v>
      </c>
      <c r="D34" s="66">
        <f t="shared" si="1"/>
        <v>0</v>
      </c>
      <c r="E34" s="66"/>
      <c r="F34" s="66">
        <f>F21</f>
        <v>0</v>
      </c>
      <c r="G34" s="66">
        <f>G21</f>
        <v>0</v>
      </c>
      <c r="H34" s="66">
        <f>H21</f>
        <v>0</v>
      </c>
      <c r="I34" s="126"/>
      <c r="J34" s="104"/>
    </row>
    <row r="35" spans="1:10" ht="15" customHeight="1" x14ac:dyDescent="0.25">
      <c r="A35" s="93"/>
      <c r="B35" s="98"/>
      <c r="C35" s="34" t="s">
        <v>11</v>
      </c>
      <c r="D35" s="66">
        <f t="shared" si="1"/>
        <v>881.24399999999991</v>
      </c>
      <c r="E35" s="66"/>
      <c r="F35" s="66">
        <f t="shared" si="2"/>
        <v>774.8</v>
      </c>
      <c r="G35" s="66">
        <f t="shared" si="2"/>
        <v>106.444</v>
      </c>
      <c r="H35" s="66">
        <f t="shared" si="2"/>
        <v>0</v>
      </c>
      <c r="I35" s="126"/>
      <c r="J35" s="104"/>
    </row>
    <row r="36" spans="1:10" ht="15" customHeight="1" x14ac:dyDescent="0.25">
      <c r="A36" s="93"/>
      <c r="B36" s="98"/>
      <c r="C36" s="34" t="s">
        <v>12</v>
      </c>
      <c r="D36" s="66">
        <f t="shared" si="1"/>
        <v>1229.5</v>
      </c>
      <c r="E36" s="66"/>
      <c r="F36" s="66">
        <f t="shared" si="2"/>
        <v>864.1</v>
      </c>
      <c r="G36" s="66">
        <f t="shared" si="2"/>
        <v>365.4</v>
      </c>
      <c r="H36" s="66">
        <f>H23</f>
        <v>0</v>
      </c>
      <c r="I36" s="126"/>
      <c r="J36" s="104"/>
    </row>
    <row r="37" spans="1:10" x14ac:dyDescent="0.25">
      <c r="A37" s="93"/>
      <c r="B37" s="98"/>
      <c r="C37" s="34" t="s">
        <v>13</v>
      </c>
      <c r="D37" s="66">
        <f t="shared" si="1"/>
        <v>0</v>
      </c>
      <c r="E37" s="66"/>
      <c r="F37" s="66">
        <f t="shared" si="2"/>
        <v>0</v>
      </c>
      <c r="G37" s="66">
        <f t="shared" si="2"/>
        <v>0</v>
      </c>
      <c r="H37" s="66">
        <f>H24</f>
        <v>0</v>
      </c>
      <c r="I37" s="126"/>
      <c r="J37" s="104"/>
    </row>
    <row r="38" spans="1:10" x14ac:dyDescent="0.25">
      <c r="A38" s="124"/>
      <c r="B38" s="99"/>
      <c r="C38" s="32" t="s">
        <v>14</v>
      </c>
      <c r="D38" s="66">
        <f t="shared" si="1"/>
        <v>0</v>
      </c>
      <c r="E38" s="66"/>
      <c r="F38" s="66">
        <f t="shared" si="2"/>
        <v>0</v>
      </c>
      <c r="G38" s="66">
        <f t="shared" si="2"/>
        <v>0</v>
      </c>
      <c r="H38" s="66">
        <f>H25</f>
        <v>0</v>
      </c>
      <c r="I38" s="127"/>
      <c r="J38" s="105"/>
    </row>
    <row r="39" spans="1:10" ht="18.75" x14ac:dyDescent="0.25">
      <c r="A39" s="17"/>
      <c r="B39" s="17" t="s">
        <v>58</v>
      </c>
      <c r="C39" s="1"/>
      <c r="D39" s="1"/>
      <c r="E39" s="1"/>
      <c r="F39" s="19"/>
      <c r="G39" s="20"/>
      <c r="H39" s="19"/>
      <c r="I39" s="21"/>
      <c r="J39" s="1"/>
    </row>
  </sheetData>
  <mergeCells count="34">
    <mergeCell ref="G1:J1"/>
    <mergeCell ref="G3:J3"/>
    <mergeCell ref="G4:J4"/>
    <mergeCell ref="A6:J6"/>
    <mergeCell ref="A7:A9"/>
    <mergeCell ref="B7:B9"/>
    <mergeCell ref="C7:C9"/>
    <mergeCell ref="D7:D9"/>
    <mergeCell ref="E7:H7"/>
    <mergeCell ref="I7:I9"/>
    <mergeCell ref="J7:J9"/>
    <mergeCell ref="E26:E28"/>
    <mergeCell ref="F26:F28"/>
    <mergeCell ref="F8:G8"/>
    <mergeCell ref="H8:H9"/>
    <mergeCell ref="A11:J11"/>
    <mergeCell ref="A12:J12"/>
    <mergeCell ref="A13:J13"/>
    <mergeCell ref="A31:A38"/>
    <mergeCell ref="B31:B38"/>
    <mergeCell ref="J18:J25"/>
    <mergeCell ref="I30:I38"/>
    <mergeCell ref="J30:J38"/>
    <mergeCell ref="G26:G28"/>
    <mergeCell ref="H26:H28"/>
    <mergeCell ref="I26:I28"/>
    <mergeCell ref="J26:J28"/>
    <mergeCell ref="A18:A25"/>
    <mergeCell ref="B18:B25"/>
    <mergeCell ref="I18:I25"/>
    <mergeCell ref="A26:A28"/>
    <mergeCell ref="B26:B28"/>
    <mergeCell ref="C26:C28"/>
    <mergeCell ref="D26:D28"/>
  </mergeCells>
  <pageMargins left="0.25" right="0.25" top="0.75" bottom="0.75" header="0.3" footer="0.3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p_1893_5</vt:lpstr>
      <vt:lpstr>p_1893_9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2020-07-20T12:00:14Z</dcterms:modified>
</cp:coreProperties>
</file>