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05" windowWidth="15120" windowHeight="5910"/>
  </bookViews>
  <sheets>
    <sheet name="Стимулирование развития жил. ст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6" i="1" l="1"/>
  <c r="L56" i="1"/>
  <c r="L55" i="1"/>
  <c r="K54" i="1"/>
  <c r="L54" i="1"/>
  <c r="G44" i="1"/>
  <c r="G56" i="1" l="1"/>
  <c r="G46" i="1"/>
  <c r="G47" i="1"/>
  <c r="G48" i="1"/>
  <c r="G45" i="1"/>
  <c r="L49" i="1"/>
  <c r="L33" i="1"/>
  <c r="G32" i="1"/>
  <c r="L22" i="1"/>
  <c r="G18" i="1"/>
  <c r="G19" i="1"/>
  <c r="G20" i="1"/>
  <c r="G21" i="1"/>
  <c r="L53" i="1" l="1"/>
  <c r="K53" i="1"/>
  <c r="G53" i="1" l="1"/>
  <c r="K55" i="1"/>
  <c r="G55" i="1" s="1"/>
  <c r="G42" i="1"/>
  <c r="G43" i="1"/>
  <c r="G41" i="1" l="1"/>
  <c r="K52" i="1" l="1"/>
  <c r="L52" i="1"/>
  <c r="K49" i="1"/>
  <c r="K51" i="1" l="1"/>
  <c r="L51" i="1" l="1"/>
  <c r="G38" i="1"/>
  <c r="L50" i="1" l="1"/>
  <c r="L57" i="1" s="1"/>
  <c r="G13" i="1" l="1"/>
  <c r="G14" i="1"/>
  <c r="K50" i="1"/>
  <c r="K57" i="1" s="1"/>
  <c r="G57" i="1" s="1"/>
  <c r="G52" i="1"/>
  <c r="G54" i="1"/>
  <c r="G40" i="1"/>
  <c r="G39" i="1"/>
  <c r="G37" i="1"/>
  <c r="K33" i="1"/>
  <c r="G31" i="1"/>
  <c r="G30" i="1"/>
  <c r="G29" i="1"/>
  <c r="G28" i="1"/>
  <c r="G27" i="1"/>
  <c r="G26" i="1"/>
  <c r="G17" i="1"/>
  <c r="G16" i="1"/>
  <c r="G15" i="1"/>
  <c r="G33" i="1" l="1"/>
  <c r="G49" i="1"/>
  <c r="G51" i="1"/>
  <c r="G22" i="1"/>
  <c r="G50" i="1"/>
</calcChain>
</file>

<file path=xl/sharedStrings.xml><?xml version="1.0" encoding="utf-8"?>
<sst xmlns="http://schemas.openxmlformats.org/spreadsheetml/2006/main" count="93" uniqueCount="59">
  <si>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</si>
  <si>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</si>
  <si>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</si>
  <si>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</si>
  <si>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</si>
  <si>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</si>
  <si>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</si>
  <si>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</si>
  <si>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</si>
  <si>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</si>
  <si>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</si>
  <si>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</si>
  <si>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</si>
  <si>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</si>
  <si>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</si>
  <si>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</si>
  <si>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</si>
  <si>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</si>
  <si>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</si>
  <si>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</si>
  <si>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</si>
  <si>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</si>
  <si>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</si>
  <si>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</si>
  <si>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</si>
  <si>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</si>
  <si>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</si>
  <si>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</si>
  <si>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</si>
  <si>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</si>
  <si>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</si>
  <si>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</si>
  <si>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</si>
  <si>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</si>
  <si>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</si>
  <si>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</si>
  <si>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</si>
  <si>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</si>
  <si>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</si>
  <si>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</si>
  <si>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</si>
  <si>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</si>
  <si>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</si>
  <si>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</si>
  <si>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</si>
  <si>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2015-2021</t>
  </si>
  <si>
    <t>к постановлению администрации ЗАТО г. Радужный</t>
  </si>
  <si>
    <t>Владимирской области</t>
  </si>
  <si>
    <t>2015 год</t>
  </si>
  <si>
    <t>2021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</si>
  <si>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</si>
  <si>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</si>
  <si>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</si>
  <si>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</si>
  <si>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</si>
  <si>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2015-2021 годы</t>
  </si>
  <si>
    <t xml:space="preserve">2015-2021 годы </t>
  </si>
  <si>
    <t>Приложение  № 3</t>
  </si>
  <si>
    <t xml:space="preserve">от  28.12.2018 г. № 1968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</si>
</sst>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0" fillId="0" borderId="0" xfId="0" applyNumberFormat="1" applyBorder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7"/>
  <sheetViews>
    <sheetView tabSelected="1" view="pageBreakPreview" zoomScaleSheetLayoutView="100" workbookViewId="0">
      <selection activeCell="K13" sqref="K13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49" t="s">
        <v>57</v>
      </c>
      <c r="K1" s="49"/>
      <c r="L1" s="49"/>
      <c r="M1" s="49"/>
      <c r="N1" s="49"/>
      <c r="O1" s="49"/>
    </row>
    <row r="2" spans="1:15" ht="27" customHeight="1" x14ac:dyDescent="0.25">
      <c r="A2" s="9"/>
      <c r="B2" s="9"/>
      <c r="C2" s="9"/>
      <c r="D2" s="9"/>
      <c r="E2" s="9"/>
      <c r="F2" s="9"/>
      <c r="G2" s="9"/>
      <c r="H2" s="9"/>
      <c r="I2" s="9"/>
      <c r="J2" s="50" t="s">
        <v>46</v>
      </c>
      <c r="K2" s="50"/>
      <c r="L2" s="50"/>
      <c r="M2" s="50"/>
      <c r="N2" s="50"/>
      <c r="O2" s="50"/>
    </row>
    <row r="3" spans="1:15" ht="23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50" t="s">
        <v>47</v>
      </c>
      <c r="K3" s="50"/>
      <c r="L3" s="50"/>
      <c r="M3" s="50"/>
      <c r="N3" s="50"/>
      <c r="O3" s="50"/>
    </row>
    <row r="4" spans="1:15" ht="18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50" t="s">
        <v>58</v>
      </c>
      <c r="K4" s="50"/>
      <c r="L4" s="50"/>
      <c r="M4" s="50"/>
      <c r="N4" s="50"/>
      <c r="O4" s="50"/>
    </row>
    <row r="5" spans="1:15" ht="42" customHeight="1" x14ac:dyDescent="0.25">
      <c r="A5" s="53" t="s">
        <v>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1:15" x14ac:dyDescent="0.25">
      <c r="A6" s="48" t="s">
        <v>1</v>
      </c>
      <c r="B6" s="48" t="s">
        <v>0</v>
      </c>
      <c r="C6" s="48"/>
      <c r="D6" s="48"/>
      <c r="E6" s="48" t="s">
        <v>2</v>
      </c>
      <c r="F6" s="48"/>
      <c r="G6" s="48" t="s">
        <v>19</v>
      </c>
      <c r="H6" s="48"/>
      <c r="I6" s="48"/>
      <c r="J6" s="92" t="s">
        <v>3</v>
      </c>
      <c r="K6" s="92"/>
      <c r="L6" s="92"/>
      <c r="M6" s="48" t="s">
        <v>8</v>
      </c>
      <c r="N6" s="80" t="s">
        <v>38</v>
      </c>
      <c r="O6" s="48" t="s">
        <v>9</v>
      </c>
    </row>
    <row r="7" spans="1:15" x14ac:dyDescent="0.25">
      <c r="A7" s="48"/>
      <c r="B7" s="48"/>
      <c r="C7" s="48"/>
      <c r="D7" s="48"/>
      <c r="E7" s="48"/>
      <c r="F7" s="48"/>
      <c r="G7" s="48"/>
      <c r="H7" s="48"/>
      <c r="I7" s="48"/>
      <c r="J7" s="84" t="s">
        <v>4</v>
      </c>
      <c r="K7" s="92" t="s">
        <v>5</v>
      </c>
      <c r="L7" s="92"/>
      <c r="M7" s="48"/>
      <c r="N7" s="80"/>
      <c r="O7" s="60"/>
    </row>
    <row r="8" spans="1:15" ht="41.2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85"/>
      <c r="K8" s="7" t="s">
        <v>6</v>
      </c>
      <c r="L8" s="7" t="s">
        <v>7</v>
      </c>
      <c r="M8" s="48"/>
      <c r="N8" s="80"/>
      <c r="O8" s="60"/>
    </row>
    <row r="9" spans="1:15" x14ac:dyDescent="0.25">
      <c r="A9" s="10">
        <v>1</v>
      </c>
      <c r="B9" s="78">
        <v>2</v>
      </c>
      <c r="C9" s="78"/>
      <c r="D9" s="78"/>
      <c r="E9" s="78">
        <v>3</v>
      </c>
      <c r="F9" s="78"/>
      <c r="G9" s="78">
        <v>4</v>
      </c>
      <c r="H9" s="78"/>
      <c r="I9" s="78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x14ac:dyDescent="0.25">
      <c r="A11" s="61" t="s">
        <v>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69.75" customHeight="1" x14ac:dyDescent="0.25">
      <c r="A12" s="62" t="s">
        <v>21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54" customHeight="1" x14ac:dyDescent="0.25">
      <c r="A13" s="62"/>
      <c r="B13" s="86" t="s">
        <v>32</v>
      </c>
      <c r="C13" s="87"/>
      <c r="D13" s="88"/>
      <c r="E13" s="59" t="s">
        <v>48</v>
      </c>
      <c r="F13" s="59"/>
      <c r="G13" s="59">
        <f t="shared" ref="G13:G17" si="0">SUM(J13:M13)</f>
        <v>8000</v>
      </c>
      <c r="H13" s="59"/>
      <c r="I13" s="59"/>
      <c r="J13" s="8">
        <v>0</v>
      </c>
      <c r="K13" s="8">
        <v>0</v>
      </c>
      <c r="L13" s="8">
        <v>8000</v>
      </c>
      <c r="M13" s="8"/>
      <c r="N13" s="81" t="s">
        <v>39</v>
      </c>
      <c r="O13" s="51" t="s">
        <v>27</v>
      </c>
    </row>
    <row r="14" spans="1:15" ht="39.75" customHeight="1" x14ac:dyDescent="0.25">
      <c r="A14" s="62"/>
      <c r="B14" s="89"/>
      <c r="C14" s="90"/>
      <c r="D14" s="91"/>
      <c r="E14" s="59" t="s">
        <v>50</v>
      </c>
      <c r="F14" s="59"/>
      <c r="G14" s="59">
        <f t="shared" si="0"/>
        <v>3729.1007100000002</v>
      </c>
      <c r="H14" s="59"/>
      <c r="I14" s="59"/>
      <c r="J14" s="8">
        <v>0</v>
      </c>
      <c r="K14" s="8">
        <v>0</v>
      </c>
      <c r="L14" s="8">
        <v>3729.1007100000002</v>
      </c>
      <c r="M14" s="8"/>
      <c r="N14" s="82"/>
      <c r="O14" s="51"/>
    </row>
    <row r="15" spans="1:15" s="4" customFormat="1" ht="48.75" customHeight="1" x14ac:dyDescent="0.25">
      <c r="A15" s="62"/>
      <c r="B15" s="62" t="s">
        <v>33</v>
      </c>
      <c r="C15" s="62"/>
      <c r="D15" s="62"/>
      <c r="E15" s="57" t="s">
        <v>51</v>
      </c>
      <c r="F15" s="57"/>
      <c r="G15" s="57">
        <f t="shared" si="0"/>
        <v>49.939959999999999</v>
      </c>
      <c r="H15" s="57"/>
      <c r="I15" s="57"/>
      <c r="J15" s="5"/>
      <c r="K15" s="5"/>
      <c r="L15" s="5">
        <v>49.939959999999999</v>
      </c>
      <c r="M15" s="11"/>
      <c r="N15" s="82"/>
      <c r="O15" s="51"/>
    </row>
    <row r="16" spans="1:15" s="4" customFormat="1" ht="22.5" customHeight="1" x14ac:dyDescent="0.25">
      <c r="A16" s="62"/>
      <c r="B16" s="63" t="s">
        <v>36</v>
      </c>
      <c r="C16" s="64"/>
      <c r="D16" s="65"/>
      <c r="E16" s="57" t="s">
        <v>52</v>
      </c>
      <c r="F16" s="57"/>
      <c r="G16" s="57">
        <f t="shared" si="0"/>
        <v>0</v>
      </c>
      <c r="H16" s="57"/>
      <c r="I16" s="57"/>
      <c r="J16" s="5"/>
      <c r="K16" s="5"/>
      <c r="L16" s="5">
        <v>0</v>
      </c>
      <c r="M16" s="11"/>
      <c r="N16" s="82"/>
      <c r="O16" s="51"/>
    </row>
    <row r="17" spans="1:15" s="4" customFormat="1" ht="18.75" customHeight="1" x14ac:dyDescent="0.25">
      <c r="A17" s="62"/>
      <c r="B17" s="66"/>
      <c r="C17" s="67"/>
      <c r="D17" s="68"/>
      <c r="E17" s="57" t="s">
        <v>53</v>
      </c>
      <c r="F17" s="57"/>
      <c r="G17" s="57">
        <f t="shared" si="0"/>
        <v>0</v>
      </c>
      <c r="H17" s="57"/>
      <c r="I17" s="57"/>
      <c r="J17" s="5"/>
      <c r="K17" s="5"/>
      <c r="L17" s="5">
        <v>0</v>
      </c>
      <c r="M17" s="11"/>
      <c r="N17" s="82"/>
      <c r="O17" s="51"/>
    </row>
    <row r="18" spans="1:15" s="4" customFormat="1" ht="18.75" customHeight="1" x14ac:dyDescent="0.25">
      <c r="A18" s="62"/>
      <c r="B18" s="66"/>
      <c r="C18" s="67"/>
      <c r="D18" s="68"/>
      <c r="E18" s="72" t="s">
        <v>54</v>
      </c>
      <c r="F18" s="73"/>
      <c r="G18" s="57">
        <f t="shared" ref="G18:G21" si="1">SUM(J18:M18)</f>
        <v>0</v>
      </c>
      <c r="H18" s="57"/>
      <c r="I18" s="57"/>
      <c r="J18" s="38"/>
      <c r="K18" s="38"/>
      <c r="L18" s="38">
        <v>0</v>
      </c>
      <c r="M18" s="11"/>
      <c r="N18" s="82"/>
      <c r="O18" s="51"/>
    </row>
    <row r="19" spans="1:15" s="4" customFormat="1" ht="18.75" customHeight="1" x14ac:dyDescent="0.25">
      <c r="A19" s="62"/>
      <c r="B19" s="69"/>
      <c r="C19" s="70"/>
      <c r="D19" s="71"/>
      <c r="E19" s="72" t="s">
        <v>49</v>
      </c>
      <c r="F19" s="73"/>
      <c r="G19" s="57">
        <f t="shared" si="1"/>
        <v>0</v>
      </c>
      <c r="H19" s="57"/>
      <c r="I19" s="57"/>
      <c r="J19" s="38"/>
      <c r="K19" s="38"/>
      <c r="L19" s="38">
        <v>0</v>
      </c>
      <c r="M19" s="11"/>
      <c r="N19" s="82"/>
      <c r="O19" s="51"/>
    </row>
    <row r="20" spans="1:15" s="4" customFormat="1" ht="21" customHeight="1" x14ac:dyDescent="0.25">
      <c r="A20" s="62"/>
      <c r="B20" s="63" t="s">
        <v>37</v>
      </c>
      <c r="C20" s="64"/>
      <c r="D20" s="65"/>
      <c r="E20" s="57" t="s">
        <v>54</v>
      </c>
      <c r="F20" s="57"/>
      <c r="G20" s="57">
        <f t="shared" si="1"/>
        <v>0</v>
      </c>
      <c r="H20" s="57"/>
      <c r="I20" s="57"/>
      <c r="J20" s="5"/>
      <c r="K20" s="5"/>
      <c r="L20" s="5">
        <v>0</v>
      </c>
      <c r="M20" s="11"/>
      <c r="N20" s="83"/>
      <c r="O20" s="51"/>
    </row>
    <row r="21" spans="1:15" s="4" customFormat="1" ht="24" customHeight="1" x14ac:dyDescent="0.25">
      <c r="A21" s="39"/>
      <c r="B21" s="69"/>
      <c r="C21" s="70"/>
      <c r="D21" s="71"/>
      <c r="E21" s="72" t="s">
        <v>49</v>
      </c>
      <c r="F21" s="73"/>
      <c r="G21" s="57">
        <f t="shared" si="1"/>
        <v>0</v>
      </c>
      <c r="H21" s="57"/>
      <c r="I21" s="57"/>
      <c r="J21" s="38"/>
      <c r="K21" s="38"/>
      <c r="L21" s="38">
        <v>0</v>
      </c>
      <c r="M21" s="11"/>
      <c r="N21" s="34"/>
      <c r="O21" s="35"/>
    </row>
    <row r="22" spans="1:15" s="4" customFormat="1" ht="33" customHeight="1" x14ac:dyDescent="0.25">
      <c r="A22" s="11"/>
      <c r="B22" s="59" t="s">
        <v>12</v>
      </c>
      <c r="C22" s="59"/>
      <c r="D22" s="59"/>
      <c r="E22" s="116" t="s">
        <v>55</v>
      </c>
      <c r="F22" s="117"/>
      <c r="G22" s="57">
        <f>SUM(G13:I20)</f>
        <v>11779.04067</v>
      </c>
      <c r="H22" s="57"/>
      <c r="I22" s="57"/>
      <c r="J22" s="5"/>
      <c r="K22" s="5"/>
      <c r="L22" s="5">
        <f>SUM(L13:L21)</f>
        <v>11779.04067</v>
      </c>
      <c r="M22" s="11"/>
      <c r="N22" s="11"/>
      <c r="O22" s="11"/>
    </row>
    <row r="23" spans="1:15" s="4" customFormat="1" ht="16.5" customHeight="1" x14ac:dyDescent="0.25">
      <c r="A23" s="58" t="s">
        <v>10</v>
      </c>
      <c r="B23" s="79" t="s">
        <v>16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15" ht="18" customHeight="1" x14ac:dyDescent="0.25">
      <c r="A24" s="58"/>
      <c r="B24" s="62" t="s">
        <v>22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spans="1:15" x14ac:dyDescent="0.25">
      <c r="A25" s="58"/>
      <c r="B25" s="123" t="s">
        <v>23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5" ht="126.75" customHeight="1" x14ac:dyDescent="0.25">
      <c r="A26" s="58"/>
      <c r="B26" s="86" t="s">
        <v>28</v>
      </c>
      <c r="C26" s="87"/>
      <c r="D26" s="88"/>
      <c r="E26" s="59" t="s">
        <v>48</v>
      </c>
      <c r="F26" s="59"/>
      <c r="G26" s="57">
        <f t="shared" ref="G26:G31" si="2">SUM(J26:M26)</f>
        <v>18496.412</v>
      </c>
      <c r="H26" s="57"/>
      <c r="I26" s="57"/>
      <c r="J26" s="5"/>
      <c r="K26" s="14">
        <v>8075</v>
      </c>
      <c r="L26" s="15">
        <v>10421.412</v>
      </c>
      <c r="M26" s="13"/>
      <c r="N26" s="81" t="s">
        <v>39</v>
      </c>
      <c r="O26" s="52" t="s">
        <v>27</v>
      </c>
    </row>
    <row r="27" spans="1:15" ht="42" customHeight="1" x14ac:dyDescent="0.25">
      <c r="A27" s="58"/>
      <c r="B27" s="89"/>
      <c r="C27" s="90"/>
      <c r="D27" s="91"/>
      <c r="E27" s="59" t="s">
        <v>50</v>
      </c>
      <c r="F27" s="59"/>
      <c r="G27" s="57">
        <f t="shared" si="2"/>
        <v>55.269260000000003</v>
      </c>
      <c r="H27" s="57"/>
      <c r="I27" s="57"/>
      <c r="J27" s="5"/>
      <c r="K27" s="5"/>
      <c r="L27" s="20">
        <v>55.269260000000003</v>
      </c>
      <c r="M27" s="13"/>
      <c r="N27" s="82"/>
      <c r="O27" s="52"/>
    </row>
    <row r="28" spans="1:15" ht="20.25" customHeight="1" x14ac:dyDescent="0.25">
      <c r="A28" s="58"/>
      <c r="B28" s="86" t="s">
        <v>34</v>
      </c>
      <c r="C28" s="87"/>
      <c r="D28" s="88"/>
      <c r="E28" s="57" t="s">
        <v>51</v>
      </c>
      <c r="F28" s="57"/>
      <c r="G28" s="57">
        <f t="shared" si="2"/>
        <v>0</v>
      </c>
      <c r="H28" s="57"/>
      <c r="I28" s="57"/>
      <c r="J28" s="5"/>
      <c r="K28" s="5"/>
      <c r="L28" s="5">
        <v>0</v>
      </c>
      <c r="M28" s="13"/>
      <c r="N28" s="82"/>
      <c r="O28" s="52"/>
    </row>
    <row r="29" spans="1:15" ht="15.75" customHeight="1" x14ac:dyDescent="0.25">
      <c r="A29" s="58"/>
      <c r="B29" s="126"/>
      <c r="C29" s="127"/>
      <c r="D29" s="128"/>
      <c r="E29" s="57" t="s">
        <v>52</v>
      </c>
      <c r="F29" s="57"/>
      <c r="G29" s="56">
        <f t="shared" si="2"/>
        <v>0</v>
      </c>
      <c r="H29" s="56"/>
      <c r="I29" s="56"/>
      <c r="J29" s="6"/>
      <c r="K29" s="6"/>
      <c r="L29" s="6">
        <v>0</v>
      </c>
      <c r="M29" s="13"/>
      <c r="N29" s="82"/>
      <c r="O29" s="52"/>
    </row>
    <row r="30" spans="1:15" ht="21" customHeight="1" x14ac:dyDescent="0.25">
      <c r="A30" s="58"/>
      <c r="B30" s="89"/>
      <c r="C30" s="90"/>
      <c r="D30" s="91"/>
      <c r="E30" s="57" t="s">
        <v>53</v>
      </c>
      <c r="F30" s="57"/>
      <c r="G30" s="56">
        <f t="shared" si="2"/>
        <v>0</v>
      </c>
      <c r="H30" s="56"/>
      <c r="I30" s="56"/>
      <c r="J30" s="6"/>
      <c r="K30" s="6"/>
      <c r="L30" s="6">
        <v>0</v>
      </c>
      <c r="M30" s="13"/>
      <c r="N30" s="82"/>
      <c r="O30" s="52"/>
    </row>
    <row r="31" spans="1:15" ht="28.5" customHeight="1" x14ac:dyDescent="0.25">
      <c r="A31" s="58"/>
      <c r="B31" s="100" t="s">
        <v>44</v>
      </c>
      <c r="C31" s="101"/>
      <c r="D31" s="102"/>
      <c r="E31" s="72" t="s">
        <v>54</v>
      </c>
      <c r="F31" s="73"/>
      <c r="G31" s="56">
        <f t="shared" si="2"/>
        <v>0</v>
      </c>
      <c r="H31" s="56"/>
      <c r="I31" s="56"/>
      <c r="J31" s="6"/>
      <c r="K31" s="6"/>
      <c r="L31" s="6">
        <v>0</v>
      </c>
      <c r="M31" s="13"/>
      <c r="N31" s="83"/>
      <c r="O31" s="52"/>
    </row>
    <row r="32" spans="1:15" ht="22.5" customHeight="1" x14ac:dyDescent="0.25">
      <c r="A32" s="58"/>
      <c r="B32" s="103"/>
      <c r="C32" s="104"/>
      <c r="D32" s="105"/>
      <c r="E32" s="72" t="s">
        <v>49</v>
      </c>
      <c r="F32" s="73"/>
      <c r="G32" s="97">
        <f t="shared" ref="G32" si="3">SUM(J32:M32)</f>
        <v>0</v>
      </c>
      <c r="H32" s="106"/>
      <c r="I32" s="98"/>
      <c r="J32" s="37"/>
      <c r="K32" s="37"/>
      <c r="L32" s="37">
        <v>0</v>
      </c>
      <c r="M32" s="42"/>
      <c r="N32" s="34"/>
      <c r="O32" s="36"/>
    </row>
    <row r="33" spans="1:15" ht="34.5" customHeight="1" x14ac:dyDescent="0.25">
      <c r="A33" s="58"/>
      <c r="B33" s="59" t="s">
        <v>11</v>
      </c>
      <c r="C33" s="59"/>
      <c r="D33" s="59"/>
      <c r="E33" s="116" t="s">
        <v>55</v>
      </c>
      <c r="F33" s="117"/>
      <c r="G33" s="57">
        <f>SUM(G26:I32)</f>
        <v>18551.681260000001</v>
      </c>
      <c r="H33" s="57"/>
      <c r="I33" s="57"/>
      <c r="J33" s="5"/>
      <c r="K33" s="5">
        <f>SUM(K26:K31)</f>
        <v>8075</v>
      </c>
      <c r="L33" s="5">
        <f>SUM(L26:L32)</f>
        <v>10476.681259999999</v>
      </c>
      <c r="M33" s="11"/>
      <c r="N33" s="11"/>
      <c r="O33" s="11"/>
    </row>
    <row r="34" spans="1:15" ht="50.25" customHeight="1" x14ac:dyDescent="0.25">
      <c r="A34" s="57" t="s">
        <v>13</v>
      </c>
      <c r="B34" s="79" t="s">
        <v>15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5" s="2" customFormat="1" ht="32.25" customHeight="1" x14ac:dyDescent="0.25">
      <c r="A35" s="57"/>
      <c r="B35" s="62" t="s">
        <v>24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1:15" s="2" customFormat="1" ht="30.75" customHeight="1" x14ac:dyDescent="0.25">
      <c r="A36" s="57"/>
      <c r="B36" s="62" t="s">
        <v>25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1:15" ht="117.75" customHeight="1" x14ac:dyDescent="0.25">
      <c r="A37" s="57"/>
      <c r="B37" s="75" t="s">
        <v>30</v>
      </c>
      <c r="C37" s="76"/>
      <c r="D37" s="77"/>
      <c r="E37" s="59" t="s">
        <v>48</v>
      </c>
      <c r="F37" s="59"/>
      <c r="G37" s="56">
        <f t="shared" ref="G37:G41" si="4">SUM(J37:M37)</f>
        <v>1953.7380000000001</v>
      </c>
      <c r="H37" s="56"/>
      <c r="I37" s="56"/>
      <c r="J37" s="6"/>
      <c r="K37" s="6"/>
      <c r="L37" s="6">
        <v>1953.7380000000001</v>
      </c>
      <c r="M37" s="6"/>
      <c r="N37" s="28" t="s">
        <v>39</v>
      </c>
      <c r="O37" s="52" t="s">
        <v>27</v>
      </c>
    </row>
    <row r="38" spans="1:15" ht="60.75" customHeight="1" x14ac:dyDescent="0.25">
      <c r="A38" s="57"/>
      <c r="B38" s="74" t="s">
        <v>29</v>
      </c>
      <c r="C38" s="74"/>
      <c r="D38" s="74"/>
      <c r="E38" s="59" t="s">
        <v>50</v>
      </c>
      <c r="F38" s="59"/>
      <c r="G38" s="56">
        <f t="shared" si="4"/>
        <v>5969.4907899999998</v>
      </c>
      <c r="H38" s="56"/>
      <c r="I38" s="56"/>
      <c r="J38" s="16"/>
      <c r="K38" s="16">
        <v>5285</v>
      </c>
      <c r="L38" s="21">
        <v>684.49078999999995</v>
      </c>
      <c r="M38" s="16"/>
      <c r="N38" s="82" t="s">
        <v>39</v>
      </c>
      <c r="O38" s="52"/>
    </row>
    <row r="39" spans="1:15" ht="58.5" customHeight="1" x14ac:dyDescent="0.25">
      <c r="A39" s="57"/>
      <c r="B39" s="74" t="s">
        <v>31</v>
      </c>
      <c r="C39" s="74"/>
      <c r="D39" s="74"/>
      <c r="E39" s="57" t="s">
        <v>51</v>
      </c>
      <c r="F39" s="57"/>
      <c r="G39" s="56">
        <f t="shared" si="4"/>
        <v>157.49299999999999</v>
      </c>
      <c r="H39" s="56"/>
      <c r="I39" s="56"/>
      <c r="J39" s="6"/>
      <c r="K39" s="6"/>
      <c r="L39" s="21">
        <v>157.49299999999999</v>
      </c>
      <c r="M39" s="6"/>
      <c r="N39" s="82"/>
      <c r="O39" s="52"/>
    </row>
    <row r="40" spans="1:15" ht="89.25" customHeight="1" x14ac:dyDescent="0.25">
      <c r="A40" s="57"/>
      <c r="B40" s="74" t="s">
        <v>40</v>
      </c>
      <c r="C40" s="74"/>
      <c r="D40" s="74"/>
      <c r="E40" s="57" t="s">
        <v>51</v>
      </c>
      <c r="F40" s="57"/>
      <c r="G40" s="56">
        <f t="shared" si="4"/>
        <v>10448.25657</v>
      </c>
      <c r="H40" s="56"/>
      <c r="I40" s="56"/>
      <c r="J40" s="6"/>
      <c r="K40" s="6">
        <v>9301</v>
      </c>
      <c r="L40" s="6">
        <v>1147.25657</v>
      </c>
      <c r="M40" s="21"/>
      <c r="N40" s="82"/>
      <c r="O40" s="52"/>
    </row>
    <row r="41" spans="1:15" ht="24.75" customHeight="1" x14ac:dyDescent="0.25">
      <c r="A41" s="57"/>
      <c r="B41" s="107" t="s">
        <v>43</v>
      </c>
      <c r="C41" s="108"/>
      <c r="D41" s="109"/>
      <c r="E41" s="57" t="s">
        <v>52</v>
      </c>
      <c r="F41" s="57"/>
      <c r="G41" s="56">
        <f t="shared" si="4"/>
        <v>10482.596450000001</v>
      </c>
      <c r="H41" s="56"/>
      <c r="I41" s="56"/>
      <c r="J41" s="6"/>
      <c r="K41" s="6">
        <v>8713.5</v>
      </c>
      <c r="L41" s="47">
        <v>1769.09645</v>
      </c>
      <c r="M41" s="6"/>
      <c r="N41" s="27"/>
      <c r="O41" s="6"/>
    </row>
    <row r="42" spans="1:15" ht="28.5" customHeight="1" x14ac:dyDescent="0.25">
      <c r="A42" s="57"/>
      <c r="B42" s="110"/>
      <c r="C42" s="111"/>
      <c r="D42" s="112"/>
      <c r="E42" s="57" t="s">
        <v>53</v>
      </c>
      <c r="F42" s="57"/>
      <c r="G42" s="96">
        <f t="shared" ref="G42:G43" si="5">SUM(J42:M42)</f>
        <v>4960</v>
      </c>
      <c r="H42" s="96"/>
      <c r="I42" s="96"/>
      <c r="J42" s="45"/>
      <c r="K42" s="45">
        <v>4464</v>
      </c>
      <c r="L42" s="45">
        <v>496</v>
      </c>
      <c r="M42" s="32"/>
      <c r="N42" s="27"/>
      <c r="O42" s="32"/>
    </row>
    <row r="43" spans="1:15" ht="23.25" customHeight="1" x14ac:dyDescent="0.25">
      <c r="A43" s="57"/>
      <c r="B43" s="110"/>
      <c r="C43" s="111"/>
      <c r="D43" s="112"/>
      <c r="E43" s="72" t="s">
        <v>54</v>
      </c>
      <c r="F43" s="73"/>
      <c r="G43" s="96">
        <f t="shared" si="5"/>
        <v>7382</v>
      </c>
      <c r="H43" s="96"/>
      <c r="I43" s="96"/>
      <c r="J43" s="45"/>
      <c r="K43" s="45">
        <v>7382</v>
      </c>
      <c r="L43" s="45"/>
      <c r="M43" s="32"/>
      <c r="N43" s="27"/>
      <c r="O43" s="32"/>
    </row>
    <row r="44" spans="1:15" ht="23.25" customHeight="1" x14ac:dyDescent="0.25">
      <c r="A44" s="57"/>
      <c r="B44" s="113"/>
      <c r="C44" s="114"/>
      <c r="D44" s="115"/>
      <c r="E44" s="72" t="s">
        <v>49</v>
      </c>
      <c r="F44" s="73"/>
      <c r="G44" s="119">
        <f t="shared" ref="G44" si="6">SUM(J44:M44)</f>
        <v>12498</v>
      </c>
      <c r="H44" s="120"/>
      <c r="I44" s="121"/>
      <c r="J44" s="45"/>
      <c r="K44" s="45">
        <v>12498</v>
      </c>
      <c r="L44" s="45"/>
      <c r="M44" s="43"/>
      <c r="N44" s="27"/>
      <c r="O44" s="43"/>
    </row>
    <row r="45" spans="1:15" ht="63" customHeight="1" x14ac:dyDescent="0.25">
      <c r="A45" s="57"/>
      <c r="B45" s="75" t="s">
        <v>42</v>
      </c>
      <c r="C45" s="76"/>
      <c r="D45" s="77"/>
      <c r="E45" s="57" t="s">
        <v>52</v>
      </c>
      <c r="F45" s="57"/>
      <c r="G45" s="56">
        <f>SUM(J45:M45)</f>
        <v>3230.1260000000002</v>
      </c>
      <c r="H45" s="56"/>
      <c r="I45" s="56"/>
      <c r="J45" s="30"/>
      <c r="K45" s="30"/>
      <c r="L45" s="30">
        <v>3230.1260000000002</v>
      </c>
      <c r="M45" s="30"/>
      <c r="N45" s="27"/>
      <c r="O45" s="30"/>
    </row>
    <row r="46" spans="1:15" ht="21" customHeight="1" x14ac:dyDescent="0.25">
      <c r="A46" s="57"/>
      <c r="B46" s="107" t="s">
        <v>35</v>
      </c>
      <c r="C46" s="108"/>
      <c r="D46" s="109"/>
      <c r="E46" s="57" t="s">
        <v>53</v>
      </c>
      <c r="F46" s="57"/>
      <c r="G46" s="56">
        <f t="shared" ref="G46:G48" si="7">SUM(J46:M46)</f>
        <v>0</v>
      </c>
      <c r="H46" s="56"/>
      <c r="I46" s="56"/>
      <c r="J46" s="6"/>
      <c r="K46" s="6"/>
      <c r="L46" s="6">
        <v>0</v>
      </c>
      <c r="M46" s="6"/>
      <c r="N46" s="27"/>
      <c r="O46" s="6"/>
    </row>
    <row r="47" spans="1:15" ht="34.5" customHeight="1" x14ac:dyDescent="0.25">
      <c r="A47" s="57"/>
      <c r="B47" s="110"/>
      <c r="C47" s="111"/>
      <c r="D47" s="112"/>
      <c r="E47" s="72" t="s">
        <v>54</v>
      </c>
      <c r="F47" s="73"/>
      <c r="G47" s="56">
        <f t="shared" si="7"/>
        <v>0</v>
      </c>
      <c r="H47" s="56"/>
      <c r="I47" s="56"/>
      <c r="J47" s="6"/>
      <c r="K47" s="6"/>
      <c r="L47" s="6">
        <v>0</v>
      </c>
      <c r="M47" s="6"/>
      <c r="N47" s="24"/>
      <c r="O47" s="6"/>
    </row>
    <row r="48" spans="1:15" ht="34.5" customHeight="1" x14ac:dyDescent="0.25">
      <c r="A48" s="57"/>
      <c r="B48" s="113"/>
      <c r="C48" s="114"/>
      <c r="D48" s="115"/>
      <c r="E48" s="72" t="s">
        <v>49</v>
      </c>
      <c r="F48" s="73"/>
      <c r="G48" s="56">
        <f t="shared" si="7"/>
        <v>5000</v>
      </c>
      <c r="H48" s="56"/>
      <c r="I48" s="56"/>
      <c r="J48" s="37"/>
      <c r="K48" s="37"/>
      <c r="L48" s="37">
        <v>5000</v>
      </c>
      <c r="M48" s="37"/>
      <c r="N48" s="37"/>
      <c r="O48" s="37"/>
    </row>
    <row r="49" spans="1:15" ht="37.5" customHeight="1" x14ac:dyDescent="0.25">
      <c r="A49" s="57"/>
      <c r="B49" s="59" t="s">
        <v>14</v>
      </c>
      <c r="C49" s="59"/>
      <c r="D49" s="59"/>
      <c r="E49" s="116" t="s">
        <v>56</v>
      </c>
      <c r="F49" s="117"/>
      <c r="G49" s="118">
        <f>SUM(G37:I48)</f>
        <v>62081.700810000009</v>
      </c>
      <c r="H49" s="118"/>
      <c r="I49" s="118"/>
      <c r="J49" s="19"/>
      <c r="K49" s="19">
        <f>SUM(K37:K47)</f>
        <v>47643.5</v>
      </c>
      <c r="L49" s="19">
        <f>SUM(L37:L48)</f>
        <v>14438.20081</v>
      </c>
      <c r="M49" s="6"/>
      <c r="N49" s="24"/>
      <c r="O49" s="6"/>
    </row>
    <row r="50" spans="1:15" ht="18.75" customHeight="1" x14ac:dyDescent="0.25">
      <c r="A50" s="93"/>
      <c r="B50" s="52" t="s">
        <v>18</v>
      </c>
      <c r="C50" s="52"/>
      <c r="D50" s="52"/>
      <c r="E50" s="97" t="s">
        <v>48</v>
      </c>
      <c r="F50" s="98"/>
      <c r="G50" s="96">
        <f t="shared" ref="G50:G54" si="8">SUM(J50:M50)</f>
        <v>28450.15</v>
      </c>
      <c r="H50" s="96"/>
      <c r="I50" s="96"/>
      <c r="J50" s="18"/>
      <c r="K50" s="18">
        <f>K26</f>
        <v>8075</v>
      </c>
      <c r="L50" s="18">
        <f>L26+L37+L13</f>
        <v>20375.150000000001</v>
      </c>
      <c r="M50" s="12"/>
      <c r="N50" s="26"/>
      <c r="O50" s="12"/>
    </row>
    <row r="51" spans="1:15" x14ac:dyDescent="0.25">
      <c r="A51" s="93"/>
      <c r="B51" s="52"/>
      <c r="C51" s="52"/>
      <c r="D51" s="52"/>
      <c r="E51" s="97" t="s">
        <v>50</v>
      </c>
      <c r="F51" s="98"/>
      <c r="G51" s="94">
        <f t="shared" si="8"/>
        <v>9911.35376</v>
      </c>
      <c r="H51" s="94"/>
      <c r="I51" s="94"/>
      <c r="J51" s="17"/>
      <c r="K51" s="18">
        <f>K39+K38+K27+K14</f>
        <v>5285</v>
      </c>
      <c r="L51" s="17">
        <f>L27+L39+L14+L38</f>
        <v>4626.35376</v>
      </c>
      <c r="M51" s="12"/>
      <c r="N51" s="26"/>
      <c r="O51" s="12"/>
    </row>
    <row r="52" spans="1:15" x14ac:dyDescent="0.25">
      <c r="A52" s="93"/>
      <c r="B52" s="52"/>
      <c r="C52" s="52"/>
      <c r="D52" s="52"/>
      <c r="E52" s="97" t="s">
        <v>51</v>
      </c>
      <c r="F52" s="98"/>
      <c r="G52" s="94">
        <f t="shared" si="8"/>
        <v>10498.196529999999</v>
      </c>
      <c r="H52" s="94"/>
      <c r="I52" s="94"/>
      <c r="J52" s="18"/>
      <c r="K52" s="22">
        <f>K15+K28+K40</f>
        <v>9301</v>
      </c>
      <c r="L52" s="31">
        <f>L15+L28+L40</f>
        <v>1197.1965299999999</v>
      </c>
      <c r="M52" s="12"/>
      <c r="N52" s="26"/>
      <c r="O52" s="12"/>
    </row>
    <row r="53" spans="1:15" x14ac:dyDescent="0.25">
      <c r="A53" s="93"/>
      <c r="B53" s="52"/>
      <c r="C53" s="52"/>
      <c r="D53" s="52"/>
      <c r="E53" s="57" t="s">
        <v>52</v>
      </c>
      <c r="F53" s="57"/>
      <c r="G53" s="94">
        <f>SUM(J53:M53)</f>
        <v>13712.722450000001</v>
      </c>
      <c r="H53" s="94"/>
      <c r="I53" s="94"/>
      <c r="J53" s="18"/>
      <c r="K53" s="29">
        <f>K16+K29+K41</f>
        <v>8713.5</v>
      </c>
      <c r="L53" s="46">
        <f>L16+L29+L41+L45</f>
        <v>4999.2224500000002</v>
      </c>
      <c r="M53" s="12"/>
      <c r="N53" s="26"/>
      <c r="O53" s="12"/>
    </row>
    <row r="54" spans="1:15" x14ac:dyDescent="0.25">
      <c r="A54" s="93"/>
      <c r="B54" s="52"/>
      <c r="C54" s="52"/>
      <c r="D54" s="52"/>
      <c r="E54" s="57" t="s">
        <v>53</v>
      </c>
      <c r="F54" s="57"/>
      <c r="G54" s="96">
        <f t="shared" si="8"/>
        <v>4960</v>
      </c>
      <c r="H54" s="96"/>
      <c r="I54" s="96"/>
      <c r="J54" s="18"/>
      <c r="K54" s="18">
        <f>K30+K42+K46</f>
        <v>4464</v>
      </c>
      <c r="L54" s="33">
        <f>L30+L42+L46</f>
        <v>496</v>
      </c>
      <c r="M54" s="12"/>
      <c r="N54" s="26"/>
      <c r="O54" s="12"/>
    </row>
    <row r="55" spans="1:15" x14ac:dyDescent="0.25">
      <c r="A55" s="93"/>
      <c r="B55" s="52"/>
      <c r="C55" s="52"/>
      <c r="D55" s="52"/>
      <c r="E55" s="72" t="s">
        <v>54</v>
      </c>
      <c r="F55" s="73"/>
      <c r="G55" s="96">
        <f>SUM(J55:M55)</f>
        <v>7382</v>
      </c>
      <c r="H55" s="96"/>
      <c r="I55" s="96"/>
      <c r="J55" s="18"/>
      <c r="K55" s="18">
        <f>K20+K31+K43</f>
        <v>7382</v>
      </c>
      <c r="L55" s="33">
        <f>L20+L31+L43+L47</f>
        <v>0</v>
      </c>
      <c r="M55" s="12"/>
      <c r="N55" s="26"/>
      <c r="O55" s="12"/>
    </row>
    <row r="56" spans="1:15" x14ac:dyDescent="0.25">
      <c r="A56" s="93"/>
      <c r="B56" s="52"/>
      <c r="C56" s="52"/>
      <c r="D56" s="52"/>
      <c r="E56" s="72" t="s">
        <v>49</v>
      </c>
      <c r="F56" s="73"/>
      <c r="G56" s="96">
        <f>SUM(J56:M56)</f>
        <v>17498</v>
      </c>
      <c r="H56" s="96"/>
      <c r="I56" s="96"/>
      <c r="J56" s="41"/>
      <c r="K56" s="45">
        <f>K48+K32+K21+K44</f>
        <v>12498</v>
      </c>
      <c r="L56" s="41">
        <f>L48+L32+L21+L44</f>
        <v>5000</v>
      </c>
      <c r="M56" s="40"/>
      <c r="N56" s="40"/>
      <c r="O56" s="40"/>
    </row>
    <row r="57" spans="1:15" x14ac:dyDescent="0.25">
      <c r="A57" s="93"/>
      <c r="B57" s="52"/>
      <c r="C57" s="52"/>
      <c r="D57" s="52"/>
      <c r="E57" s="123" t="s">
        <v>45</v>
      </c>
      <c r="F57" s="93"/>
      <c r="G57" s="94">
        <f>SUM(J57:M57)</f>
        <v>92412.422740000009</v>
      </c>
      <c r="H57" s="94"/>
      <c r="I57" s="94"/>
      <c r="J57" s="17"/>
      <c r="K57" s="17">
        <f>SUM(K50:K56)</f>
        <v>55718.5</v>
      </c>
      <c r="L57" s="17">
        <f>SUM(L50:L56)</f>
        <v>36693.922740000002</v>
      </c>
      <c r="M57" s="12"/>
      <c r="N57" s="26"/>
      <c r="O57" s="12"/>
    </row>
    <row r="58" spans="1:15" x14ac:dyDescent="0.25">
      <c r="A58" s="95"/>
      <c r="B58" s="122"/>
      <c r="C58" s="122"/>
      <c r="D58" s="122"/>
      <c r="E58" s="95"/>
      <c r="F58" s="95"/>
      <c r="G58" s="95"/>
      <c r="H58" s="95"/>
      <c r="I58" s="95"/>
      <c r="J58" s="3"/>
      <c r="K58" s="3"/>
      <c r="L58" s="3"/>
      <c r="M58" s="3"/>
      <c r="N58" s="25"/>
      <c r="O58" s="3"/>
    </row>
    <row r="59" spans="1:15" x14ac:dyDescent="0.25">
      <c r="A59" s="95"/>
      <c r="B59" s="122" t="s">
        <v>26</v>
      </c>
      <c r="C59" s="122"/>
      <c r="D59" s="122"/>
      <c r="E59" s="95"/>
      <c r="F59" s="95"/>
      <c r="G59" s="99"/>
      <c r="H59" s="95"/>
      <c r="I59" s="95"/>
      <c r="J59" s="3"/>
      <c r="K59" s="3"/>
      <c r="L59" s="3"/>
      <c r="M59" s="3"/>
      <c r="N59" s="25"/>
      <c r="O59" s="3"/>
    </row>
    <row r="60" spans="1:15" x14ac:dyDescent="0.25">
      <c r="A60" s="95"/>
      <c r="B60" s="95"/>
      <c r="C60" s="95"/>
      <c r="D60" s="95"/>
      <c r="E60" s="95"/>
      <c r="F60" s="95"/>
      <c r="G60" s="99"/>
      <c r="H60" s="95"/>
      <c r="I60" s="95"/>
      <c r="J60" s="3"/>
      <c r="K60" s="3"/>
      <c r="L60" s="3"/>
      <c r="M60" s="3"/>
      <c r="N60" s="25"/>
      <c r="O60" s="3"/>
    </row>
    <row r="61" spans="1:15" x14ac:dyDescent="0.25">
      <c r="A61" s="95"/>
      <c r="B61" s="95"/>
      <c r="C61" s="95"/>
      <c r="D61" s="95"/>
      <c r="E61" s="95"/>
      <c r="F61" s="95"/>
      <c r="G61" s="95"/>
      <c r="H61" s="95"/>
      <c r="I61" s="95"/>
      <c r="J61" s="3"/>
      <c r="K61" s="3"/>
      <c r="L61" s="3"/>
      <c r="M61" s="3"/>
      <c r="N61" s="25"/>
      <c r="O61" s="3"/>
    </row>
    <row r="62" spans="1:15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3"/>
      <c r="K62" s="3"/>
      <c r="L62" s="3"/>
      <c r="M62" s="3"/>
      <c r="N62" s="25"/>
      <c r="O62" s="3"/>
    </row>
    <row r="63" spans="1:15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3"/>
      <c r="K63" s="3"/>
      <c r="L63" s="3"/>
      <c r="M63" s="3"/>
      <c r="N63" s="25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</sheetData>
  <mergeCells count="152">
    <mergeCell ref="J3:O3"/>
    <mergeCell ref="J4:O4"/>
    <mergeCell ref="E46:F46"/>
    <mergeCell ref="E26:F26"/>
    <mergeCell ref="B26:D27"/>
    <mergeCell ref="B24:O24"/>
    <mergeCell ref="B25:O25"/>
    <mergeCell ref="B23:O23"/>
    <mergeCell ref="G27:I27"/>
    <mergeCell ref="E22:F22"/>
    <mergeCell ref="E27:F27"/>
    <mergeCell ref="E28:F28"/>
    <mergeCell ref="G28:I28"/>
    <mergeCell ref="N26:N31"/>
    <mergeCell ref="G15:I15"/>
    <mergeCell ref="G16:I16"/>
    <mergeCell ref="G9:I9"/>
    <mergeCell ref="A10:O10"/>
    <mergeCell ref="A34:A49"/>
    <mergeCell ref="E43:F43"/>
    <mergeCell ref="G43:I43"/>
    <mergeCell ref="B33:D33"/>
    <mergeCell ref="B28:D30"/>
    <mergeCell ref="E45:F45"/>
    <mergeCell ref="G45:I45"/>
    <mergeCell ref="E44:F44"/>
    <mergeCell ref="G44:I44"/>
    <mergeCell ref="B41:D44"/>
    <mergeCell ref="G63:I63"/>
    <mergeCell ref="B59:D59"/>
    <mergeCell ref="G50:I50"/>
    <mergeCell ref="E58:F58"/>
    <mergeCell ref="B63:D63"/>
    <mergeCell ref="G62:I62"/>
    <mergeCell ref="E59:F59"/>
    <mergeCell ref="E60:F60"/>
    <mergeCell ref="E61:F61"/>
    <mergeCell ref="E62:F62"/>
    <mergeCell ref="B58:D58"/>
    <mergeCell ref="E57:F57"/>
    <mergeCell ref="B49:D49"/>
    <mergeCell ref="E47:F47"/>
    <mergeCell ref="E49:F49"/>
    <mergeCell ref="B60:D60"/>
    <mergeCell ref="B61:D61"/>
    <mergeCell ref="B62:D62"/>
    <mergeCell ref="E29:F29"/>
    <mergeCell ref="E30:F30"/>
    <mergeCell ref="E31:F31"/>
    <mergeCell ref="G31:I31"/>
    <mergeCell ref="E48:F48"/>
    <mergeCell ref="G48:I48"/>
    <mergeCell ref="E56:F56"/>
    <mergeCell ref="G56:I56"/>
    <mergeCell ref="B31:D32"/>
    <mergeCell ref="E32:F32"/>
    <mergeCell ref="G32:I32"/>
    <mergeCell ref="B46:D48"/>
    <mergeCell ref="E33:F33"/>
    <mergeCell ref="G30:I30"/>
    <mergeCell ref="G47:I47"/>
    <mergeCell ref="G49:I49"/>
    <mergeCell ref="E42:F42"/>
    <mergeCell ref="G42:I42"/>
    <mergeCell ref="G39:I39"/>
    <mergeCell ref="B40:D40"/>
    <mergeCell ref="G41:I41"/>
    <mergeCell ref="G46:I46"/>
    <mergeCell ref="E40:F40"/>
    <mergeCell ref="E37:F37"/>
    <mergeCell ref="J6:L6"/>
    <mergeCell ref="K7:L7"/>
    <mergeCell ref="N38:N40"/>
    <mergeCell ref="A50:A57"/>
    <mergeCell ref="G57:I57"/>
    <mergeCell ref="B50:D57"/>
    <mergeCell ref="A58:A63"/>
    <mergeCell ref="G51:I51"/>
    <mergeCell ref="G52:I52"/>
    <mergeCell ref="G53:I53"/>
    <mergeCell ref="G54:I54"/>
    <mergeCell ref="G55:I55"/>
    <mergeCell ref="E50:F50"/>
    <mergeCell ref="E51:F51"/>
    <mergeCell ref="E52:F52"/>
    <mergeCell ref="E53:F53"/>
    <mergeCell ref="E54:F54"/>
    <mergeCell ref="E55:F55"/>
    <mergeCell ref="E63:F63"/>
    <mergeCell ref="G58:I58"/>
    <mergeCell ref="G59:I59"/>
    <mergeCell ref="G60:I60"/>
    <mergeCell ref="G61:I61"/>
    <mergeCell ref="G40:I40"/>
    <mergeCell ref="B38:D38"/>
    <mergeCell ref="E41:F41"/>
    <mergeCell ref="E6:F8"/>
    <mergeCell ref="G6:I8"/>
    <mergeCell ref="B45:D45"/>
    <mergeCell ref="B9:D9"/>
    <mergeCell ref="E38:F38"/>
    <mergeCell ref="E39:F39"/>
    <mergeCell ref="G33:I33"/>
    <mergeCell ref="E17:F17"/>
    <mergeCell ref="E20:F20"/>
    <mergeCell ref="E9:F9"/>
    <mergeCell ref="B37:D37"/>
    <mergeCell ref="B39:D39"/>
    <mergeCell ref="B34:O34"/>
    <mergeCell ref="B35:O35"/>
    <mergeCell ref="B36:O36"/>
    <mergeCell ref="G37:I37"/>
    <mergeCell ref="N6:N8"/>
    <mergeCell ref="N13:N20"/>
    <mergeCell ref="J7:J8"/>
    <mergeCell ref="B15:D15"/>
    <mergeCell ref="B13:D14"/>
    <mergeCell ref="G13:I13"/>
    <mergeCell ref="G14:I14"/>
    <mergeCell ref="B16:D19"/>
    <mergeCell ref="E18:F18"/>
    <mergeCell ref="E19:F19"/>
    <mergeCell ref="G18:I18"/>
    <mergeCell ref="G19:I19"/>
    <mergeCell ref="B20:D21"/>
    <mergeCell ref="E21:F21"/>
    <mergeCell ref="G21:I21"/>
    <mergeCell ref="E14:F14"/>
    <mergeCell ref="M6:M8"/>
    <mergeCell ref="J1:O1"/>
    <mergeCell ref="J2:O2"/>
    <mergeCell ref="O13:O20"/>
    <mergeCell ref="O26:O31"/>
    <mergeCell ref="O37:O40"/>
    <mergeCell ref="A5:O5"/>
    <mergeCell ref="G29:I29"/>
    <mergeCell ref="G17:I17"/>
    <mergeCell ref="G20:I20"/>
    <mergeCell ref="G26:I26"/>
    <mergeCell ref="G22:I22"/>
    <mergeCell ref="A23:A33"/>
    <mergeCell ref="B22:D22"/>
    <mergeCell ref="E15:F15"/>
    <mergeCell ref="E16:F16"/>
    <mergeCell ref="O6:O8"/>
    <mergeCell ref="A11:O11"/>
    <mergeCell ref="A12:O12"/>
    <mergeCell ref="G38:I38"/>
    <mergeCell ref="B6:D8"/>
    <mergeCell ref="A6:A8"/>
    <mergeCell ref="A13:A20"/>
    <mergeCell ref="E13:F13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2018-12-29T05:38:55Z</dcterms:modified>
</cp:coreProperties>
</file>