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 activeTab="3"/>
  </bookViews>
  <sheets>
    <sheet name="РЕСУРСНОЕ ОБЕСП," sheetId="1" r:id="rId1"/>
    <sheet name="соц. поддержка" sheetId="2" r:id="rId2"/>
    <sheet name="орг. досуга" sheetId="3" r:id="rId3"/>
    <sheet name="молодежь города" sheetId="4" r:id="rId4"/>
    <sheet name="временная занятость" sheetId="5" r:id="rId5"/>
  </sheets>
  <definedNames>
    <definedName name="Excel_BuiltIn_Print_Area" localSheetId="4">'временная занятость'!$A$2:$J$48</definedName>
    <definedName name="Excel_BuiltIn_Print_Area" localSheetId="3">'молодежь города'!$A$1:$K$123</definedName>
    <definedName name="Excel_BuiltIn_Print_Area" localSheetId="0">'РЕСУРСНОЕ ОБЕСП,'!$A$2:$I$34</definedName>
    <definedName name="Excel_BuiltIn_Print_Area" localSheetId="1">'соц. поддержка'!$A$2:$J$51</definedName>
    <definedName name="_xlnm.Print_Area" localSheetId="4">'временная занятость'!$A$1:$J$48</definedName>
    <definedName name="_xlnm.Print_Area" localSheetId="2">'орг. досуга'!$A$1:$J$44</definedName>
    <definedName name="_xlnm.Print_Area" localSheetId="0">'РЕСУРСНОЕ ОБЕСП,'!$A$1:$I$34</definedName>
    <definedName name="_xlnm.Print_Area" localSheetId="1">'соц. поддержка'!$A$1:$AL$51</definedName>
  </definedNames>
  <calcPr calcId="124519"/>
  <fileRecoveryPr repairLoad="1"/>
</workbook>
</file>

<file path=xl/calcChain.xml><?xml version="1.0" encoding="utf-8"?>
<calcChain xmlns="http://schemas.openxmlformats.org/spreadsheetml/2006/main">
  <c r="D23" i="5"/>
  <c r="D31"/>
  <c r="D36"/>
  <c r="D38"/>
  <c r="G44"/>
  <c r="D44"/>
  <c r="D48"/>
  <c r="D45"/>
  <c r="G45"/>
  <c r="D46"/>
  <c r="G46"/>
  <c r="D47"/>
  <c r="G47"/>
  <c r="G48"/>
  <c r="E11" i="4"/>
  <c r="E12"/>
  <c r="E13"/>
  <c r="E19"/>
  <c r="E24"/>
  <c r="E26"/>
  <c r="E27"/>
  <c r="E32"/>
  <c r="E33"/>
  <c r="E34"/>
  <c r="E72"/>
  <c r="E73"/>
  <c r="E74"/>
  <c r="E81"/>
  <c r="E82"/>
  <c r="E83"/>
  <c r="E85"/>
  <c r="H119"/>
  <c r="I119"/>
  <c r="I123" s="1"/>
  <c r="H120"/>
  <c r="G26" i="1" s="1"/>
  <c r="H121" i="4"/>
  <c r="G27" i="1" s="1"/>
  <c r="E122" i="4"/>
  <c r="H122" s="1"/>
  <c r="D11" i="3"/>
  <c r="D40"/>
  <c r="D13"/>
  <c r="D14"/>
  <c r="D42"/>
  <c r="G27"/>
  <c r="D28"/>
  <c r="D41"/>
  <c r="D29"/>
  <c r="G32"/>
  <c r="G40"/>
  <c r="G18" i="1"/>
  <c r="D43" i="3"/>
  <c r="G43"/>
  <c r="F9" i="1"/>
  <c r="D20"/>
  <c r="D21"/>
  <c r="G21" s="1"/>
  <c r="G25"/>
  <c r="H25"/>
  <c r="H29" s="1"/>
  <c r="H26"/>
  <c r="H27"/>
  <c r="D28"/>
  <c r="G28" s="1"/>
  <c r="G30"/>
  <c r="D30" s="1"/>
  <c r="G31"/>
  <c r="D31" s="1"/>
  <c r="G32"/>
  <c r="D32" s="1"/>
  <c r="D33"/>
  <c r="G33" s="1"/>
  <c r="G12" i="2"/>
  <c r="G47"/>
  <c r="D14"/>
  <c r="D16"/>
  <c r="D23"/>
  <c r="D25"/>
  <c r="D26"/>
  <c r="D28"/>
  <c r="D32"/>
  <c r="D33"/>
  <c r="D34"/>
  <c r="D36"/>
  <c r="D37"/>
  <c r="D38"/>
  <c r="D43"/>
  <c r="D44"/>
  <c r="D48"/>
  <c r="D45"/>
  <c r="H47"/>
  <c r="H51"/>
  <c r="G48"/>
  <c r="G14" i="1"/>
  <c r="H48" i="2"/>
  <c r="H14" i="1"/>
  <c r="D49" i="2"/>
  <c r="G49"/>
  <c r="G15" i="1"/>
  <c r="H49" i="2"/>
  <c r="H15" i="1"/>
  <c r="D50" i="2"/>
  <c r="D10" i="1"/>
  <c r="G10" s="1"/>
  <c r="G50" i="2"/>
  <c r="G13" i="1"/>
  <c r="D47" i="2"/>
  <c r="D51"/>
  <c r="G51"/>
  <c r="G41" i="3"/>
  <c r="D19" i="1"/>
  <c r="G20"/>
  <c r="G42" i="3"/>
  <c r="D44"/>
  <c r="D14" i="1"/>
  <c r="D18"/>
  <c r="D22" s="1"/>
  <c r="D15"/>
  <c r="H13"/>
  <c r="H17" s="1"/>
  <c r="D16"/>
  <c r="G16" s="1"/>
  <c r="H7"/>
  <c r="H11" s="1"/>
  <c r="D13"/>
  <c r="D17" s="1"/>
  <c r="G19"/>
  <c r="G44" i="3"/>
  <c r="D34" i="1" l="1"/>
  <c r="G22"/>
  <c r="G17"/>
  <c r="G34"/>
  <c r="G9"/>
  <c r="G8"/>
  <c r="D25"/>
  <c r="E119" i="4"/>
  <c r="E121"/>
  <c r="G7" i="1"/>
  <c r="D7" s="1"/>
  <c r="H123" i="4"/>
  <c r="E120"/>
  <c r="D26" i="1" s="1"/>
  <c r="G29"/>
  <c r="G11"/>
  <c r="D27"/>
  <c r="D9"/>
  <c r="E123" i="4"/>
  <c r="D8" i="1" l="1"/>
  <c r="D11" s="1"/>
  <c r="D29"/>
</calcChain>
</file>

<file path=xl/sharedStrings.xml><?xml version="1.0" encoding="utf-8"?>
<sst xmlns="http://schemas.openxmlformats.org/spreadsheetml/2006/main" count="1072" uniqueCount="199">
  <si>
    <t>3.  Ресурсное обеспечение  программы</t>
  </si>
  <si>
    <t>№ п/п</t>
  </si>
  <si>
    <t>Наименование мероприятия</t>
  </si>
  <si>
    <t>Срок исполнения</t>
  </si>
  <si>
    <t>Объем финансирования (тыс. руб.)</t>
  </si>
  <si>
    <t>В том числе:</t>
  </si>
  <si>
    <t>Внебюджетные средства</t>
  </si>
  <si>
    <t xml:space="preserve">Исполнители, ответственные </t>
  </si>
  <si>
    <t>Субвенции</t>
  </si>
  <si>
    <t>Собственные доходы:</t>
  </si>
  <si>
    <t>Субсидии, иные межбюджетные трансферты</t>
  </si>
  <si>
    <t>Другие собственные доходы</t>
  </si>
  <si>
    <t>1.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</si>
  <si>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</si>
  <si>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</si>
  <si>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-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</si>
  <si>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</si>
  <si>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</si>
  <si>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</si>
  <si>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</si>
  <si>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</si>
  <si>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2017-2020 годы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</si>
  <si>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</si>
  <si>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</si>
  <si>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</si>
  <si>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 xml:space="preserve">    ИТОГО по Подпрограмме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</si>
  <si>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</si>
  <si>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</si>
  <si>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</si>
  <si>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Итого по Подпрограмме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</si>
  <si>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</si>
  <si>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</si>
  <si>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</si>
  <si>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</si>
  <si>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</si>
  <si>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</si>
  <si>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Приложение к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</si>
  <si>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</si>
  <si>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Объем финанси-рования            (тыс. руб.)</t>
  </si>
  <si>
    <t>к постановлению администрации ЗАТО г. Радужный Владимирской области</t>
  </si>
  <si>
    <t>Ожидаемые результаты</t>
  </si>
  <si>
    <t xml:space="preserve">                                        От________ № ______</t>
  </si>
  <si>
    <t>Основное мероприятие "Адресная помощь детям-инвалидам, семьям с детьми инвалидами, многодетным семьям"</t>
  </si>
  <si>
    <t xml:space="preserve">Цели:  -создание условий для социальной адаптации детей, находящихся в трудной жизненной ситуации, 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
Задачи: - адресная помощь  детям - инвалидам,                                                                                                                                                                                                                                                                                                 оказание адресной помощи семьям и поднятие престижа многодетных семей
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</si>
  <si>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</si>
  <si>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</si>
  <si>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</si>
  <si>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</si>
  <si>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</si>
  <si>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</si>
  <si>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</si>
  <si>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</si>
  <si>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</si>
  <si>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</si>
  <si>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</si>
  <si>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</si>
  <si>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</si>
  <si>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</si>
  <si>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>3,00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</si>
  <si>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</si>
  <si>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</si>
  <si>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</si>
  <si>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</si>
  <si>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</si>
  <si>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</si>
  <si>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2017-2020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</si>
  <si>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</si>
  <si>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</si>
  <si>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</si>
  <si>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</si>
  <si>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</si>
  <si>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</si>
  <si>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</si>
  <si>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</si>
  <si>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</si>
  <si>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</si>
  <si>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</si>
  <si>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</si>
  <si>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Исполнители, ответственные за реализацию мероприятий</t>
  </si>
  <si>
    <t>Основное мероприятие "Организация мероприятий для семей с детьми"</t>
  </si>
  <si>
    <t xml:space="preserve">            Цели:   - создание благоприятных условий для комплексного развития и жизнедеятельности детей, поднятие престижа семьи в обществе;                                                                                                                                                 </t>
  </si>
  <si>
    <t xml:space="preserve">            Задачи: - организация праздничных мероприятий для семей с детьми;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</si>
  <si>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</si>
  <si>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МКУ "Комитет по культуре и спорту"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</si>
  <si>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</si>
  <si>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</si>
  <si>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Основное мероприятие "Организация летнего досуга для детей и подростков"</t>
  </si>
  <si>
    <t xml:space="preserve">      Цели:  укрепление системы профилактики безнадзорности и правонарушений несовершеннолетних.</t>
  </si>
  <si>
    <t xml:space="preserve">      Задачи: организация летнего досуга для детей и подростков.</t>
  </si>
  <si>
    <t>Приобретение и пошив сценических костюмов для детских образцовых коллективов</t>
  </si>
  <si>
    <t>МБУК КЦ "Досуг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</si>
  <si>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</si>
  <si>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</si>
  <si>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</si>
  <si>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</si>
  <si>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</si>
  <si>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</si>
  <si>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</si>
  <si>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2017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</si>
  <si>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</si>
  <si>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</si>
  <si>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Ожидаемые результаты  от реализации  мероприятий</t>
  </si>
  <si>
    <t>Основное мероприятие "Гражданин России"</t>
  </si>
  <si>
    <t xml:space="preserve">Цель подпрограммы: Содействие развитию и реализации потенциала молодёжи  </t>
  </si>
  <si>
    <t xml:space="preserve">Задачи: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</si>
  <si>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</si>
  <si>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</si>
  <si>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</si>
  <si>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</si>
  <si>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Финансирование международного военно-патриотического фестиваля "Память из пламяни"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</si>
  <si>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</si>
  <si>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</si>
  <si>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</si>
  <si>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</si>
  <si>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>Основное мероприятие " Молодежная инициатива"</t>
  </si>
  <si>
    <t xml:space="preserve"> Цель: Содействие развитию и реализации потенциала молодёжи  </t>
  </si>
  <si>
    <t xml:space="preserve"> Задача: Повышение общественно-политической активности молодежи, вовлечение ее в управление.</t>
  </si>
  <si>
    <t xml:space="preserve">5. </t>
  </si>
  <si>
    <t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Реализация проектов – победителей городских, областных и федеральных конкурсов.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</si>
  <si>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</si>
  <si>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</si>
  <si>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</si>
  <si>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</si>
  <si>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</si>
  <si>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</si>
  <si>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</si>
  <si>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</si>
  <si>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</si>
  <si>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</si>
  <si>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</si>
  <si>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 xml:space="preserve">    Цель: Содействие развитию и реализации потенциала молодёжи  </t>
  </si>
  <si>
    <t>Задача: Участие молодежи в социальных проектах, направленных на поддержку семей с детьми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</si>
  <si>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</si>
  <si>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</si>
  <si>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</si>
  <si>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</si>
  <si>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</si>
  <si>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Основное мероприятие " Успех в твоих руках"</t>
  </si>
  <si>
    <t xml:space="preserve">  Задачи: Развитие творческого и интеллектуального потенциала, содействие самореализации молодежи в различных областях интеллектуальной и творческой деятельности;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</si>
  <si>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</si>
  <si>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</si>
  <si>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</si>
  <si>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</si>
  <si>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</si>
  <si>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</si>
  <si>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</si>
  <si>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</si>
  <si>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</si>
  <si>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</si>
  <si>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</si>
  <si>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Основное мероприятие "Здоровый образ жизни"</t>
  </si>
  <si>
    <t>Задача: Профилактика асоциального поведения в молодёжной среде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</si>
  <si>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</si>
  <si>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</si>
  <si>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</si>
  <si>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</si>
  <si>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Проведение мероприятий с участием представителей городской организации Всероссийского общества инвалидов (приобретение сувениров, грамот)</t>
  </si>
  <si>
    <t>Вовлечение молодых людей с ограниченными возможностями в социально значимую деятельность, воспитание толерантности у детей по отношении к инвалидам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</si>
  <si>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</si>
  <si>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</si>
  <si>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</si>
  <si>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Основное мероприятие "Информационное пространство"</t>
  </si>
  <si>
    <t xml:space="preserve"> Задачи: Формирование информационных ресурсов, обеспечивающих позитивную социализацию молодежи города. 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</si>
  <si>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</si>
  <si>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</si>
  <si>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</si>
  <si>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</si>
  <si>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</si>
  <si>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</si>
  <si>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Ожидаемые результаты от реализации  мероприятий</t>
  </si>
  <si>
    <t>Основное мероприятие "Временное трудоустройство несовершеннолетних граждан"</t>
  </si>
  <si>
    <t xml:space="preserve">       Цель подпрограммы: - укрепление системы профилактики безнадзорности и правонарушений несовершеннолетних</t>
  </si>
  <si>
    <t xml:space="preserve">       Задача подпрограммы: - временное трудоустройство несовершеннолетних граждан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</si>
  <si>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</si>
  <si>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</si>
  <si>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</si>
  <si>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</si>
  <si>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</si>
  <si>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</si>
  <si>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</si>
  <si>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</si>
  <si>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</si>
  <si>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</si>
  <si>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</si>
  <si>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</si>
  <si>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</si>
  <si>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</si>
  <si>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</si>
  <si>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</si>
  <si>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</si>
  <si>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</si>
  <si>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</si>
  <si>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Чествование одаренных детей, достигших высоких результатов в  спорте, учебе, общественной деятельности (охват детей, обучающихся в образовательных учреждениях)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</si>
  <si>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</si>
  <si>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</si>
  <si>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</si>
  <si>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</si>
  <si>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</si>
  <si>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2020 г. - 100%</t>
  </si>
</sst>
</file>

<file path=xl/styles.xml><?xml version="1.0" encoding="utf-8"?>
<styleSheet xmlns="http://schemas.openxmlformats.org/spreadsheetml/2006/main">
  <numFmts count="7"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</numFmts>
  <fonts count="12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6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167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168" fontId="9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9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69" fontId="3" fillId="0" borderId="6" xfId="0" applyNumberFormat="1" applyFont="1" applyFill="1" applyBorder="1" applyAlignment="1">
      <alignment horizontal="center" vertical="center" wrapText="1"/>
    </xf>
    <xf numFmtId="169" fontId="9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166" fontId="3" fillId="2" borderId="6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 wrapText="1"/>
    </xf>
    <xf numFmtId="167" fontId="9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 wrapText="1"/>
    </xf>
    <xf numFmtId="166" fontId="9" fillId="0" borderId="4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169" fontId="3" fillId="2" borderId="6" xfId="0" applyNumberFormat="1" applyFont="1" applyFill="1" applyBorder="1" applyAlignment="1">
      <alignment horizontal="center" vertical="center" wrapText="1"/>
    </xf>
    <xf numFmtId="170" fontId="3" fillId="0" borderId="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/>
    </xf>
    <xf numFmtId="2" fontId="10" fillId="0" borderId="4" xfId="0" applyNumberFormat="1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170" fontId="3" fillId="2" borderId="6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Alignment="1">
      <alignment horizontal="center"/>
    </xf>
    <xf numFmtId="166" fontId="3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166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9" fontId="3" fillId="2" borderId="4" xfId="0" applyNumberFormat="1" applyFont="1" applyFill="1" applyBorder="1" applyAlignment="1">
      <alignment horizontal="center" vertical="center" wrapText="1"/>
    </xf>
    <xf numFmtId="170" fontId="3" fillId="0" borderId="4" xfId="0" applyNumberFormat="1" applyFont="1" applyFill="1" applyBorder="1" applyAlignment="1">
      <alignment horizontal="center" vertical="center" wrapText="1"/>
    </xf>
    <xf numFmtId="169" fontId="3" fillId="2" borderId="6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I38"/>
  <sheetViews>
    <sheetView view="pageBreakPreview" topLeftCell="A19" zoomScale="70" zoomScaleSheetLayoutView="70" workbookViewId="0">
      <selection activeCell="A2" sqref="A2:I2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16.7109375" style="1" customWidth="1"/>
    <col min="5" max="5" width="10.85546875" style="1" customWidth="1"/>
    <col min="6" max="6" width="15.85546875" style="1" customWidth="1"/>
    <col min="7" max="7" width="21" style="1" customWidth="1"/>
    <col min="8" max="8" width="14.42578125" style="1" customWidth="1"/>
    <col min="9" max="9" width="32.28515625" style="1" customWidth="1"/>
    <col min="10" max="16384" width="8.85546875" style="1"/>
  </cols>
  <sheetData>
    <row r="1" spans="1:9" ht="13.5" customHeight="1">
      <c r="A1" s="2"/>
      <c r="B1" s="90"/>
      <c r="C1" s="90"/>
      <c r="D1" s="90"/>
      <c r="E1" s="90"/>
      <c r="F1" s="90"/>
      <c r="G1" s="90"/>
      <c r="H1" s="90"/>
      <c r="I1" s="90"/>
    </row>
    <row r="2" spans="1:9" ht="28.5" customHeight="1">
      <c r="A2" s="91" t="s">
        <v>0</v>
      </c>
      <c r="B2" s="91"/>
      <c r="C2" s="91"/>
      <c r="D2" s="91"/>
      <c r="E2" s="91"/>
      <c r="F2" s="91"/>
      <c r="G2" s="91"/>
      <c r="H2" s="91"/>
      <c r="I2" s="91"/>
    </row>
    <row r="3" spans="1:9" ht="48" customHeight="1">
      <c r="A3" s="92" t="s">
        <v>1</v>
      </c>
      <c r="B3" s="92" t="s">
        <v>2</v>
      </c>
      <c r="C3" s="92" t="s">
        <v>3</v>
      </c>
      <c r="D3" s="92" t="s">
        <v>4</v>
      </c>
      <c r="E3" s="92" t="s">
        <v>5</v>
      </c>
      <c r="F3" s="92"/>
      <c r="G3" s="92"/>
      <c r="H3" s="92" t="s">
        <v>6</v>
      </c>
      <c r="I3" s="92" t="s">
        <v>7</v>
      </c>
    </row>
    <row r="4" spans="1:9" ht="17.25" customHeight="1">
      <c r="A4" s="92"/>
      <c r="B4" s="92"/>
      <c r="C4" s="92"/>
      <c r="D4" s="92"/>
      <c r="E4" s="92" t="s">
        <v>8</v>
      </c>
      <c r="F4" s="92" t="s">
        <v>9</v>
      </c>
      <c r="G4" s="92"/>
      <c r="H4" s="92"/>
      <c r="I4" s="92"/>
    </row>
    <row r="5" spans="1:9" ht="70.5" customHeight="1">
      <c r="A5" s="92"/>
      <c r="B5" s="92"/>
      <c r="C5" s="92"/>
      <c r="D5" s="92"/>
      <c r="E5" s="92"/>
      <c r="F5" s="3" t="s">
        <v>10</v>
      </c>
      <c r="G5" s="3" t="s">
        <v>11</v>
      </c>
      <c r="H5" s="92"/>
      <c r="I5" s="92"/>
    </row>
    <row r="6" spans="1:9" ht="17.25" customHeight="1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9" ht="32.25" customHeight="1">
      <c r="A7" s="93" t="s">
        <v>12</v>
      </c>
      <c r="B7" s="94" t="s">
        <v>13</v>
      </c>
      <c r="C7" s="3" t="s">
        <v>14</v>
      </c>
      <c r="D7" s="6">
        <f>G7+H7</f>
        <v>1620.5606299999999</v>
      </c>
      <c r="E7" s="7" t="s">
        <v>15</v>
      </c>
      <c r="F7" s="7" t="s">
        <v>15</v>
      </c>
      <c r="G7" s="8">
        <f>G13+G18+G25+G30</f>
        <v>1420.5606299999999</v>
      </c>
      <c r="H7" s="7">
        <f>H13+H25</f>
        <v>200</v>
      </c>
      <c r="I7" s="92" t="s">
        <v>16</v>
      </c>
    </row>
    <row r="8" spans="1:9" ht="28.5" customHeight="1">
      <c r="A8" s="93"/>
      <c r="B8" s="94"/>
      <c r="C8" s="3" t="s">
        <v>17</v>
      </c>
      <c r="D8" s="7">
        <f>'соц. поддержка'!D48+'орг. досуга'!D41+'молодежь города'!E120+'временная занятость'!D45</f>
        <v>1394.5</v>
      </c>
      <c r="E8" s="7" t="s">
        <v>15</v>
      </c>
      <c r="F8" s="7" t="s">
        <v>15</v>
      </c>
      <c r="G8" s="7">
        <f>G14+G19+G26+G31</f>
        <v>1394.5</v>
      </c>
      <c r="H8" s="7" t="s">
        <v>15</v>
      </c>
      <c r="I8" s="92"/>
    </row>
    <row r="9" spans="1:9" ht="30" customHeight="1">
      <c r="A9" s="93"/>
      <c r="B9" s="94"/>
      <c r="C9" s="3" t="s">
        <v>18</v>
      </c>
      <c r="D9" s="7">
        <f>'соц. поддержка'!D49+'орг. досуга'!D42+'молодежь города'!E121+'временная занятость'!D46</f>
        <v>1439.5</v>
      </c>
      <c r="E9" s="7" t="s">
        <v>15</v>
      </c>
      <c r="F9" s="7" t="str">
        <f>F27</f>
        <v>-</v>
      </c>
      <c r="G9" s="7">
        <f>G15+G20+G27+G32</f>
        <v>1439.5</v>
      </c>
      <c r="H9" s="7" t="s">
        <v>15</v>
      </c>
      <c r="I9" s="92"/>
    </row>
    <row r="10" spans="1:9" ht="30" customHeight="1">
      <c r="A10" s="93"/>
      <c r="B10" s="94"/>
      <c r="C10" s="3" t="s">
        <v>19</v>
      </c>
      <c r="D10" s="7">
        <f>'соц. поддержка'!D50+'орг. досуга'!D43+'молодежь города'!E122+'временная занятость'!D47</f>
        <v>1439.5</v>
      </c>
      <c r="E10" s="7"/>
      <c r="F10" s="7"/>
      <c r="G10" s="7">
        <f>D10</f>
        <v>1439.5</v>
      </c>
      <c r="H10" s="7" t="s">
        <v>15</v>
      </c>
      <c r="I10" s="92"/>
    </row>
    <row r="11" spans="1:9" ht="19.5" customHeight="1">
      <c r="A11" s="93"/>
      <c r="B11" s="94" t="s">
        <v>20</v>
      </c>
      <c r="C11" s="92" t="s">
        <v>21</v>
      </c>
      <c r="D11" s="95">
        <f>D7+D8+D9+D10</f>
        <v>5894.0606299999999</v>
      </c>
      <c r="E11" s="96" t="s">
        <v>15</v>
      </c>
      <c r="F11" s="97" t="s">
        <v>15</v>
      </c>
      <c r="G11" s="95">
        <f>G7+G8+G9+G10</f>
        <v>5694.0606299999999</v>
      </c>
      <c r="H11" s="97">
        <f>H7</f>
        <v>200</v>
      </c>
      <c r="I11" s="92"/>
    </row>
    <row r="12" spans="1:9" ht="12" customHeight="1">
      <c r="A12" s="93"/>
      <c r="B12" s="94"/>
      <c r="C12" s="92"/>
      <c r="D12" s="95"/>
      <c r="E12" s="96"/>
      <c r="F12" s="97"/>
      <c r="G12" s="97"/>
      <c r="H12" s="97"/>
      <c r="I12" s="92"/>
    </row>
    <row r="13" spans="1:9" ht="28.5" customHeight="1">
      <c r="A13" s="93" t="s">
        <v>22</v>
      </c>
      <c r="B13" s="92" t="s">
        <v>23</v>
      </c>
      <c r="C13" s="3" t="s">
        <v>14</v>
      </c>
      <c r="D13" s="9">
        <f>G13+H13</f>
        <v>419.53700000000003</v>
      </c>
      <c r="E13" s="7" t="s">
        <v>15</v>
      </c>
      <c r="F13" s="7" t="s">
        <v>15</v>
      </c>
      <c r="G13" s="9">
        <f>'соц. поддержка'!G47</f>
        <v>269.53700000000003</v>
      </c>
      <c r="H13" s="7">
        <f>'соц. поддержка'!H47</f>
        <v>150</v>
      </c>
      <c r="I13" s="92" t="s">
        <v>24</v>
      </c>
    </row>
    <row r="14" spans="1:9" ht="32.25" customHeight="1">
      <c r="A14" s="93"/>
      <c r="B14" s="92"/>
      <c r="C14" s="3" t="s">
        <v>17</v>
      </c>
      <c r="D14" s="7">
        <f>'соц. поддержка'!D48</f>
        <v>273</v>
      </c>
      <c r="E14" s="7" t="s">
        <v>15</v>
      </c>
      <c r="F14" s="7" t="s">
        <v>15</v>
      </c>
      <c r="G14" s="7">
        <f>'соц. поддержка'!G48</f>
        <v>273</v>
      </c>
      <c r="H14" s="7" t="str">
        <f>'соц. поддержка'!H48</f>
        <v>-</v>
      </c>
      <c r="I14" s="92"/>
    </row>
    <row r="15" spans="1:9" ht="31.7" customHeight="1">
      <c r="A15" s="93"/>
      <c r="B15" s="92"/>
      <c r="C15" s="3" t="s">
        <v>18</v>
      </c>
      <c r="D15" s="7">
        <f>'соц. поддержка'!D49</f>
        <v>270</v>
      </c>
      <c r="E15" s="7" t="s">
        <v>15</v>
      </c>
      <c r="F15" s="7" t="s">
        <v>15</v>
      </c>
      <c r="G15" s="7">
        <f>'соц. поддержка'!G49</f>
        <v>270</v>
      </c>
      <c r="H15" s="7" t="str">
        <f>'соц. поддержка'!H49</f>
        <v>-</v>
      </c>
      <c r="I15" s="92"/>
    </row>
    <row r="16" spans="1:9" ht="31.7" customHeight="1">
      <c r="A16" s="93"/>
      <c r="B16" s="92"/>
      <c r="C16" s="3" t="s">
        <v>19</v>
      </c>
      <c r="D16" s="7">
        <f>'соц. поддержка'!D50</f>
        <v>270</v>
      </c>
      <c r="E16" s="7" t="s">
        <v>15</v>
      </c>
      <c r="F16" s="7" t="s">
        <v>15</v>
      </c>
      <c r="G16" s="7">
        <f>D16</f>
        <v>270</v>
      </c>
      <c r="H16" s="7"/>
      <c r="I16" s="92"/>
    </row>
    <row r="17" spans="1:9" ht="39.75" customHeight="1">
      <c r="A17" s="93"/>
      <c r="B17" s="10" t="s">
        <v>25</v>
      </c>
      <c r="C17" s="3" t="s">
        <v>21</v>
      </c>
      <c r="D17" s="11">
        <f>D13+D14+D15+D16</f>
        <v>1232.537</v>
      </c>
      <c r="E17" s="12" t="s">
        <v>15</v>
      </c>
      <c r="F17" s="12" t="s">
        <v>15</v>
      </c>
      <c r="G17" s="11">
        <f>G13+G14+G15+G16</f>
        <v>1082.537</v>
      </c>
      <c r="H17" s="12">
        <f>H13</f>
        <v>150</v>
      </c>
      <c r="I17" s="92"/>
    </row>
    <row r="18" spans="1:9" ht="26.25" customHeight="1">
      <c r="A18" s="93" t="s">
        <v>26</v>
      </c>
      <c r="B18" s="92" t="s">
        <v>27</v>
      </c>
      <c r="C18" s="3" t="s">
        <v>14</v>
      </c>
      <c r="D18" s="6">
        <f>G18</f>
        <v>319.87601000000001</v>
      </c>
      <c r="E18" s="7" t="s">
        <v>15</v>
      </c>
      <c r="F18" s="7" t="s">
        <v>15</v>
      </c>
      <c r="G18" s="6">
        <f>'орг. досуга'!G40</f>
        <v>319.87601000000001</v>
      </c>
      <c r="H18" s="7" t="s">
        <v>15</v>
      </c>
      <c r="I18" s="98" t="s">
        <v>28</v>
      </c>
    </row>
    <row r="19" spans="1:9" ht="23.25" customHeight="1">
      <c r="A19" s="93"/>
      <c r="B19" s="92"/>
      <c r="C19" s="3" t="s">
        <v>17</v>
      </c>
      <c r="D19" s="7">
        <f>'орг. досуга'!D41</f>
        <v>320</v>
      </c>
      <c r="E19" s="7" t="s">
        <v>15</v>
      </c>
      <c r="F19" s="7" t="s">
        <v>15</v>
      </c>
      <c r="G19" s="7">
        <f>'орг. досуга'!G41</f>
        <v>320</v>
      </c>
      <c r="H19" s="7" t="s">
        <v>15</v>
      </c>
      <c r="I19" s="98"/>
    </row>
    <row r="20" spans="1:9" ht="24" customHeight="1">
      <c r="A20" s="93"/>
      <c r="B20" s="92"/>
      <c r="C20" s="3" t="s">
        <v>18</v>
      </c>
      <c r="D20" s="7">
        <f>'орг. досуга'!D43</f>
        <v>320</v>
      </c>
      <c r="E20" s="7" t="s">
        <v>15</v>
      </c>
      <c r="F20" s="7" t="s">
        <v>15</v>
      </c>
      <c r="G20" s="7">
        <f>'орг. досуга'!D42</f>
        <v>320</v>
      </c>
      <c r="H20" s="7" t="s">
        <v>15</v>
      </c>
      <c r="I20" s="98"/>
    </row>
    <row r="21" spans="1:9" ht="24" customHeight="1">
      <c r="A21" s="93"/>
      <c r="B21" s="92"/>
      <c r="C21" s="3" t="s">
        <v>19</v>
      </c>
      <c r="D21" s="7">
        <f>'орг. досуга'!D43</f>
        <v>320</v>
      </c>
      <c r="E21" s="7"/>
      <c r="F21" s="7"/>
      <c r="G21" s="7">
        <f>D21</f>
        <v>320</v>
      </c>
      <c r="H21" s="7"/>
      <c r="I21" s="98"/>
    </row>
    <row r="22" spans="1:9" ht="15.75" customHeight="1">
      <c r="A22" s="93"/>
      <c r="B22" s="94" t="s">
        <v>29</v>
      </c>
      <c r="C22" s="92" t="s">
        <v>21</v>
      </c>
      <c r="D22" s="95">
        <f>D18+D19+D20+D21</f>
        <v>1279.87601</v>
      </c>
      <c r="E22" s="96" t="s">
        <v>15</v>
      </c>
      <c r="F22" s="97" t="s">
        <v>15</v>
      </c>
      <c r="G22" s="95">
        <f>G18+G19+G20+G21</f>
        <v>1279.87601</v>
      </c>
      <c r="H22" s="96" t="s">
        <v>15</v>
      </c>
      <c r="I22" s="98"/>
    </row>
    <row r="23" spans="1:9" ht="15" customHeight="1">
      <c r="A23" s="93"/>
      <c r="B23" s="94"/>
      <c r="C23" s="92"/>
      <c r="D23" s="95"/>
      <c r="E23" s="96"/>
      <c r="F23" s="97"/>
      <c r="G23" s="97"/>
      <c r="H23" s="96"/>
      <c r="I23" s="98"/>
    </row>
    <row r="24" spans="1:9" ht="0.95" customHeight="1">
      <c r="A24" s="93"/>
      <c r="B24" s="94"/>
      <c r="C24" s="92"/>
      <c r="D24" s="95"/>
      <c r="E24" s="96"/>
      <c r="F24" s="97"/>
      <c r="G24" s="97"/>
      <c r="H24" s="96"/>
      <c r="I24" s="13"/>
    </row>
    <row r="25" spans="1:9" ht="29.25" customHeight="1">
      <c r="A25" s="93" t="s">
        <v>30</v>
      </c>
      <c r="B25" s="92" t="s">
        <v>31</v>
      </c>
      <c r="C25" s="3" t="s">
        <v>14</v>
      </c>
      <c r="D25" s="7">
        <f>G25+H25</f>
        <v>124.4</v>
      </c>
      <c r="E25" s="7" t="s">
        <v>15</v>
      </c>
      <c r="F25" s="7" t="s">
        <v>15</v>
      </c>
      <c r="G25" s="7">
        <f>'молодежь города'!H119</f>
        <v>74.400000000000006</v>
      </c>
      <c r="H25" s="7">
        <f>'молодежь города'!I119</f>
        <v>50</v>
      </c>
      <c r="I25" s="92" t="s">
        <v>32</v>
      </c>
    </row>
    <row r="26" spans="1:9" ht="30.75" customHeight="1">
      <c r="A26" s="93"/>
      <c r="B26" s="92"/>
      <c r="C26" s="3" t="s">
        <v>17</v>
      </c>
      <c r="D26" s="7">
        <f>'молодежь города'!E120</f>
        <v>67.900000000000006</v>
      </c>
      <c r="E26" s="7" t="s">
        <v>15</v>
      </c>
      <c r="F26" s="7" t="s">
        <v>15</v>
      </c>
      <c r="G26" s="7">
        <f>'молодежь города'!H120</f>
        <v>67.900000000000006</v>
      </c>
      <c r="H26" s="7" t="str">
        <f>'молодежь города'!I120</f>
        <v>-</v>
      </c>
      <c r="I26" s="92"/>
    </row>
    <row r="27" spans="1:9" ht="28.5" customHeight="1">
      <c r="A27" s="93"/>
      <c r="B27" s="92"/>
      <c r="C27" s="3" t="s">
        <v>18</v>
      </c>
      <c r="D27" s="7">
        <f>'молодежь города'!E121</f>
        <v>67.900000000000006</v>
      </c>
      <c r="E27" s="7" t="s">
        <v>15</v>
      </c>
      <c r="F27" s="7" t="s">
        <v>15</v>
      </c>
      <c r="G27" s="7">
        <f>'молодежь города'!H121</f>
        <v>67.900000000000006</v>
      </c>
      <c r="H27" s="7" t="str">
        <f>'молодежь города'!I121</f>
        <v>-</v>
      </c>
      <c r="I27" s="92"/>
    </row>
    <row r="28" spans="1:9" ht="28.5" customHeight="1">
      <c r="A28" s="93"/>
      <c r="B28" s="92"/>
      <c r="C28" s="3" t="s">
        <v>19</v>
      </c>
      <c r="D28" s="7">
        <f>'молодежь города'!E122</f>
        <v>67.900000000000006</v>
      </c>
      <c r="E28" s="7"/>
      <c r="F28" s="7"/>
      <c r="G28" s="7">
        <f>D28</f>
        <v>67.900000000000006</v>
      </c>
      <c r="H28" s="7"/>
      <c r="I28" s="92"/>
    </row>
    <row r="29" spans="1:9" ht="32.25" customHeight="1">
      <c r="A29" s="93"/>
      <c r="B29" s="10" t="s">
        <v>29</v>
      </c>
      <c r="C29" s="3" t="s">
        <v>21</v>
      </c>
      <c r="D29" s="12">
        <f>D25+D26+D27+D28</f>
        <v>328.1</v>
      </c>
      <c r="E29" s="12" t="s">
        <v>15</v>
      </c>
      <c r="F29" s="12" t="s">
        <v>15</v>
      </c>
      <c r="G29" s="12">
        <f>G25+G26+G27+G28</f>
        <v>278.10000000000002</v>
      </c>
      <c r="H29" s="12">
        <f>H25</f>
        <v>50</v>
      </c>
      <c r="I29" s="92"/>
    </row>
    <row r="30" spans="1:9" ht="29.25" customHeight="1">
      <c r="A30" s="93" t="s">
        <v>33</v>
      </c>
      <c r="B30" s="92" t="s">
        <v>34</v>
      </c>
      <c r="C30" s="3" t="s">
        <v>14</v>
      </c>
      <c r="D30" s="6">
        <f>G30</f>
        <v>756.7476200000001</v>
      </c>
      <c r="E30" s="7" t="s">
        <v>15</v>
      </c>
      <c r="F30" s="7" t="s">
        <v>15</v>
      </c>
      <c r="G30" s="6">
        <f>'временная занятость'!G44</f>
        <v>756.7476200000001</v>
      </c>
      <c r="H30" s="7" t="s">
        <v>15</v>
      </c>
      <c r="I30" s="92" t="s">
        <v>35</v>
      </c>
    </row>
    <row r="31" spans="1:9" ht="32.25" customHeight="1">
      <c r="A31" s="93"/>
      <c r="B31" s="92"/>
      <c r="C31" s="3" t="s">
        <v>17</v>
      </c>
      <c r="D31" s="7">
        <f>G31</f>
        <v>733.6</v>
      </c>
      <c r="E31" s="7" t="s">
        <v>15</v>
      </c>
      <c r="F31" s="7" t="s">
        <v>15</v>
      </c>
      <c r="G31" s="7">
        <f>'временная занятость'!G45</f>
        <v>733.6</v>
      </c>
      <c r="H31" s="7" t="s">
        <v>15</v>
      </c>
      <c r="I31" s="92"/>
    </row>
    <row r="32" spans="1:9" ht="27" customHeight="1">
      <c r="A32" s="93"/>
      <c r="B32" s="92"/>
      <c r="C32" s="3" t="s">
        <v>18</v>
      </c>
      <c r="D32" s="7">
        <f>G32</f>
        <v>781.6</v>
      </c>
      <c r="E32" s="7" t="s">
        <v>15</v>
      </c>
      <c r="F32" s="7" t="s">
        <v>15</v>
      </c>
      <c r="G32" s="7">
        <f>'временная занятость'!G46</f>
        <v>781.6</v>
      </c>
      <c r="H32" s="7" t="s">
        <v>15</v>
      </c>
      <c r="I32" s="92"/>
    </row>
    <row r="33" spans="1:9" ht="27" customHeight="1">
      <c r="A33" s="93"/>
      <c r="B33" s="92"/>
      <c r="C33" s="3" t="s">
        <v>19</v>
      </c>
      <c r="D33" s="7">
        <f>'временная занятость'!D47</f>
        <v>781.6</v>
      </c>
      <c r="E33" s="7"/>
      <c r="F33" s="7"/>
      <c r="G33" s="7">
        <f>D33</f>
        <v>781.6</v>
      </c>
      <c r="H33" s="7"/>
      <c r="I33" s="92"/>
    </row>
    <row r="34" spans="1:9" ht="34.5" customHeight="1">
      <c r="A34" s="93"/>
      <c r="B34" s="10" t="s">
        <v>29</v>
      </c>
      <c r="C34" s="3" t="s">
        <v>21</v>
      </c>
      <c r="D34" s="14">
        <f>D30+D31+D32+D33</f>
        <v>3053.5476199999998</v>
      </c>
      <c r="E34" s="7" t="s">
        <v>15</v>
      </c>
      <c r="F34" s="7" t="s">
        <v>15</v>
      </c>
      <c r="G34" s="14">
        <f>G30+G31+G32+G33</f>
        <v>3053.5476199999998</v>
      </c>
      <c r="H34" s="7" t="s">
        <v>15</v>
      </c>
      <c r="I34" s="92"/>
    </row>
    <row r="35" spans="1:9" ht="18.600000000000001" customHeight="1"/>
    <row r="36" spans="1:9" ht="18.600000000000001" customHeight="1"/>
    <row r="37" spans="1:9" ht="18.600000000000001" customHeight="1"/>
    <row r="38" spans="1:9" ht="18.600000000000001" customHeight="1"/>
  </sheetData>
  <sheetProtection selectLockedCells="1" selectUnlockedCells="1"/>
  <mergeCells count="40">
    <mergeCell ref="I25:I29"/>
    <mergeCell ref="A30:A34"/>
    <mergeCell ref="B30:B33"/>
    <mergeCell ref="I30:I34"/>
    <mergeCell ref="E22:E24"/>
    <mergeCell ref="F22:F24"/>
    <mergeCell ref="G22:G24"/>
    <mergeCell ref="H22:H24"/>
    <mergeCell ref="A25:A29"/>
    <mergeCell ref="B25:B28"/>
    <mergeCell ref="A13:A17"/>
    <mergeCell ref="B13:B16"/>
    <mergeCell ref="I13:I17"/>
    <mergeCell ref="A18:A24"/>
    <mergeCell ref="B18:B21"/>
    <mergeCell ref="I18:I23"/>
    <mergeCell ref="B22:B24"/>
    <mergeCell ref="C22:C24"/>
    <mergeCell ref="D22:D24"/>
    <mergeCell ref="A7:A12"/>
    <mergeCell ref="B7:B10"/>
    <mergeCell ref="I7:I12"/>
    <mergeCell ref="B11:B12"/>
    <mergeCell ref="C11:C12"/>
    <mergeCell ref="D11:D12"/>
    <mergeCell ref="E11:E12"/>
    <mergeCell ref="F11:F12"/>
    <mergeCell ref="G11:G12"/>
    <mergeCell ref="H11:H12"/>
    <mergeCell ref="B1:I1"/>
    <mergeCell ref="A2:I2"/>
    <mergeCell ref="A3:A5"/>
    <mergeCell ref="B3:B5"/>
    <mergeCell ref="C3:C5"/>
    <mergeCell ref="D3:D5"/>
    <mergeCell ref="E3:G3"/>
    <mergeCell ref="H3:H5"/>
    <mergeCell ref="I3:I5"/>
    <mergeCell ref="E4:E5"/>
    <mergeCell ref="F4:G4"/>
  </mergeCells>
  <pageMargins left="0.55972222222222223" right="0.50972222222222219" top="0.27569444444444446" bottom="0.15763888888888888" header="0.51180555555555551" footer="0.51180555555555551"/>
  <pageSetup paperSize="9" scale="6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J65536"/>
  <sheetViews>
    <sheetView view="pageBreakPreview" topLeftCell="C1" zoomScale="80" zoomScaleSheetLayoutView="80" workbookViewId="0">
      <pane ySplit="6" topLeftCell="A40" activePane="bottomLeft" state="frozen"/>
      <selection pane="bottomLeft" activeCell="J47" sqref="J47:J51"/>
    </sheetView>
  </sheetViews>
  <sheetFormatPr defaultColWidth="8.85546875" defaultRowHeight="15" customHeight="1"/>
  <cols>
    <col min="1" max="1" width="8.85546875" style="15" customWidth="1"/>
    <col min="2" max="2" width="44.42578125" style="15" customWidth="1"/>
    <col min="3" max="3" width="10.85546875" style="15" customWidth="1"/>
    <col min="4" max="4" width="12.42578125" style="15" customWidth="1"/>
    <col min="5" max="5" width="11.28515625" style="15" customWidth="1"/>
    <col min="6" max="6" width="14.5703125" style="15" customWidth="1"/>
    <col min="7" max="7" width="13.7109375" style="15" customWidth="1"/>
    <col min="8" max="8" width="13.5703125" style="15" customWidth="1"/>
    <col min="9" max="9" width="25.140625" style="15" customWidth="1"/>
    <col min="10" max="10" width="37.5703125" style="15" customWidth="1"/>
    <col min="11" max="16384" width="8.85546875" style="15"/>
  </cols>
  <sheetData>
    <row r="1" spans="1:10" ht="12.95" customHeight="1">
      <c r="A1" s="16"/>
      <c r="B1" s="99"/>
      <c r="C1" s="99"/>
      <c r="D1" s="99"/>
      <c r="E1" s="99"/>
      <c r="F1" s="99"/>
      <c r="G1" s="99"/>
      <c r="H1" s="99"/>
      <c r="I1" s="99"/>
      <c r="J1" s="99"/>
    </row>
    <row r="2" spans="1:10" ht="12.95" customHeight="1">
      <c r="A2" s="100" t="s">
        <v>36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.95" customHeight="1">
      <c r="A3" s="17"/>
      <c r="B3" s="101" t="s">
        <v>37</v>
      </c>
      <c r="C3" s="101"/>
      <c r="D3" s="101"/>
      <c r="E3" s="101"/>
      <c r="F3" s="101"/>
      <c r="G3" s="101"/>
      <c r="H3" s="101"/>
      <c r="I3" s="101"/>
      <c r="J3" s="101"/>
    </row>
    <row r="4" spans="1:10" ht="12.95" customHeight="1">
      <c r="A4" s="102" t="s">
        <v>1</v>
      </c>
      <c r="B4" s="102" t="s">
        <v>2</v>
      </c>
      <c r="C4" s="102" t="s">
        <v>3</v>
      </c>
      <c r="D4" s="102" t="s">
        <v>38</v>
      </c>
      <c r="E4" s="102" t="s">
        <v>5</v>
      </c>
      <c r="F4" s="102"/>
      <c r="G4" s="102"/>
      <c r="H4" s="102" t="s">
        <v>6</v>
      </c>
      <c r="I4" s="102" t="s">
        <v>39</v>
      </c>
      <c r="J4" s="102" t="s">
        <v>40</v>
      </c>
    </row>
    <row r="5" spans="1:10" ht="12.95" customHeight="1">
      <c r="A5" s="102"/>
      <c r="B5" s="102"/>
      <c r="C5" s="102"/>
      <c r="D5" s="102"/>
      <c r="E5" s="103" t="s">
        <v>8</v>
      </c>
      <c r="F5" s="102" t="s">
        <v>9</v>
      </c>
      <c r="G5" s="102"/>
      <c r="H5" s="102"/>
      <c r="I5" s="102" t="s">
        <v>41</v>
      </c>
      <c r="J5" s="102"/>
    </row>
    <row r="6" spans="1:10" ht="12.95" customHeight="1">
      <c r="A6" s="102"/>
      <c r="B6" s="102"/>
      <c r="C6" s="102"/>
      <c r="D6" s="102"/>
      <c r="E6" s="103"/>
      <c r="F6" s="103" t="s">
        <v>10</v>
      </c>
      <c r="G6" s="102" t="s">
        <v>11</v>
      </c>
      <c r="H6" s="102"/>
      <c r="I6" s="102"/>
      <c r="J6" s="102"/>
    </row>
    <row r="7" spans="1:10" ht="12.95" customHeight="1">
      <c r="A7" s="102"/>
      <c r="B7" s="102"/>
      <c r="C7" s="102"/>
      <c r="D7" s="102"/>
      <c r="E7" s="103"/>
      <c r="F7" s="103"/>
      <c r="G7" s="102"/>
      <c r="H7" s="102"/>
      <c r="I7" s="102"/>
      <c r="J7" s="102"/>
    </row>
    <row r="8" spans="1:10" ht="12.95" customHeight="1">
      <c r="A8" s="20">
        <v>1</v>
      </c>
      <c r="B8" s="21">
        <v>2</v>
      </c>
      <c r="C8" s="21">
        <v>3</v>
      </c>
      <c r="D8" s="21">
        <v>4</v>
      </c>
      <c r="E8" s="22">
        <v>5</v>
      </c>
      <c r="F8" s="22">
        <v>6</v>
      </c>
      <c r="G8" s="23">
        <v>7</v>
      </c>
      <c r="H8" s="21">
        <v>8</v>
      </c>
      <c r="I8" s="21">
        <v>9</v>
      </c>
      <c r="J8" s="21">
        <v>10</v>
      </c>
    </row>
    <row r="9" spans="1:10" ht="24.75" customHeight="1">
      <c r="A9" s="104" t="s">
        <v>42</v>
      </c>
      <c r="B9" s="104"/>
      <c r="C9" s="104"/>
      <c r="D9" s="104"/>
      <c r="E9" s="104"/>
      <c r="F9" s="104"/>
      <c r="G9" s="104"/>
      <c r="H9" s="104"/>
      <c r="I9" s="104"/>
      <c r="J9" s="104"/>
    </row>
    <row r="10" spans="1:10" ht="19.5" customHeight="1">
      <c r="A10" s="105" t="s">
        <v>43</v>
      </c>
      <c r="B10" s="105"/>
      <c r="C10" s="105"/>
      <c r="D10" s="105"/>
      <c r="E10" s="105"/>
      <c r="F10" s="105"/>
      <c r="G10" s="105"/>
      <c r="H10" s="105"/>
      <c r="I10" s="105"/>
      <c r="J10" s="105"/>
    </row>
    <row r="11" spans="1:10" ht="44.25" customHeight="1">
      <c r="A11" s="105"/>
      <c r="B11" s="105"/>
      <c r="C11" s="105"/>
      <c r="D11" s="105"/>
      <c r="E11" s="105"/>
      <c r="F11" s="105"/>
      <c r="G11" s="105"/>
      <c r="H11" s="105"/>
      <c r="I11" s="105"/>
      <c r="J11" s="105"/>
    </row>
    <row r="12" spans="1:10" ht="12" customHeight="1">
      <c r="A12" s="102" t="s">
        <v>12</v>
      </c>
      <c r="B12" s="102" t="s">
        <v>44</v>
      </c>
      <c r="C12" s="102">
        <v>2017</v>
      </c>
      <c r="D12" s="106">
        <v>249.53700000000001</v>
      </c>
      <c r="E12" s="107" t="s">
        <v>15</v>
      </c>
      <c r="F12" s="108" t="s">
        <v>15</v>
      </c>
      <c r="G12" s="109">
        <f>D12</f>
        <v>249.53700000000001</v>
      </c>
      <c r="H12" s="102" t="s">
        <v>15</v>
      </c>
      <c r="I12" s="110" t="s">
        <v>45</v>
      </c>
      <c r="J12" s="102" t="s">
        <v>187</v>
      </c>
    </row>
    <row r="13" spans="1:10" ht="15.75" customHeight="1">
      <c r="A13" s="102"/>
      <c r="B13" s="102"/>
      <c r="C13" s="102"/>
      <c r="D13" s="106"/>
      <c r="E13" s="107"/>
      <c r="F13" s="108"/>
      <c r="G13" s="109"/>
      <c r="H13" s="102"/>
      <c r="I13" s="110"/>
      <c r="J13" s="102"/>
    </row>
    <row r="14" spans="1:10" ht="20.85" customHeight="1">
      <c r="A14" s="102"/>
      <c r="B14" s="102"/>
      <c r="C14" s="102">
        <v>2018</v>
      </c>
      <c r="D14" s="111">
        <f>G14</f>
        <v>250</v>
      </c>
      <c r="E14" s="112" t="s">
        <v>15</v>
      </c>
      <c r="F14" s="111" t="s">
        <v>15</v>
      </c>
      <c r="G14" s="111">
        <v>250</v>
      </c>
      <c r="H14" s="102" t="s">
        <v>15</v>
      </c>
      <c r="I14" s="110"/>
      <c r="J14" s="102"/>
    </row>
    <row r="15" spans="1:10" ht="12" customHeight="1">
      <c r="A15" s="102"/>
      <c r="B15" s="102"/>
      <c r="C15" s="102"/>
      <c r="D15" s="111"/>
      <c r="E15" s="112"/>
      <c r="F15" s="111"/>
      <c r="G15" s="111"/>
      <c r="H15" s="102"/>
      <c r="I15" s="110"/>
      <c r="J15" s="102"/>
    </row>
    <row r="16" spans="1:10" ht="23.25" customHeight="1">
      <c r="A16" s="102"/>
      <c r="B16" s="102"/>
      <c r="C16" s="102">
        <v>2019</v>
      </c>
      <c r="D16" s="111">
        <f>G16</f>
        <v>250</v>
      </c>
      <c r="E16" s="112" t="s">
        <v>15</v>
      </c>
      <c r="F16" s="111" t="s">
        <v>15</v>
      </c>
      <c r="G16" s="113">
        <v>250</v>
      </c>
      <c r="H16" s="102" t="s">
        <v>15</v>
      </c>
      <c r="I16" s="110"/>
      <c r="J16" s="102"/>
    </row>
    <row r="17" spans="1:10" ht="7.5" customHeight="1">
      <c r="A17" s="102"/>
      <c r="B17" s="102"/>
      <c r="C17" s="102"/>
      <c r="D17" s="111"/>
      <c r="E17" s="112"/>
      <c r="F17" s="111"/>
      <c r="G17" s="113"/>
      <c r="H17" s="102"/>
      <c r="I17" s="110"/>
      <c r="J17" s="102"/>
    </row>
    <row r="18" spans="1:10" ht="21.75" customHeight="1">
      <c r="A18" s="102"/>
      <c r="B18" s="102"/>
      <c r="C18" s="18">
        <v>2020</v>
      </c>
      <c r="D18" s="27">
        <v>250</v>
      </c>
      <c r="E18" s="28"/>
      <c r="F18" s="27"/>
      <c r="G18" s="29">
        <v>250</v>
      </c>
      <c r="H18" s="18"/>
      <c r="I18" s="110"/>
      <c r="J18" s="102"/>
    </row>
    <row r="19" spans="1:10" ht="25.5" customHeight="1">
      <c r="A19" s="102" t="s">
        <v>46</v>
      </c>
      <c r="B19" s="102" t="s">
        <v>47</v>
      </c>
      <c r="C19" s="30">
        <v>2017</v>
      </c>
      <c r="D19" s="30" t="s">
        <v>15</v>
      </c>
      <c r="E19" s="19" t="s">
        <v>15</v>
      </c>
      <c r="F19" s="18" t="s">
        <v>15</v>
      </c>
      <c r="G19" s="31" t="s">
        <v>15</v>
      </c>
      <c r="H19" s="30" t="s">
        <v>15</v>
      </c>
      <c r="I19" s="102" t="s">
        <v>48</v>
      </c>
      <c r="J19" s="102" t="s">
        <v>49</v>
      </c>
    </row>
    <row r="20" spans="1:10" ht="22.7" customHeight="1">
      <c r="A20" s="102"/>
      <c r="B20" s="102"/>
      <c r="C20" s="30">
        <v>2018</v>
      </c>
      <c r="D20" s="30" t="s">
        <v>15</v>
      </c>
      <c r="E20" s="19" t="s">
        <v>15</v>
      </c>
      <c r="F20" s="18" t="s">
        <v>15</v>
      </c>
      <c r="G20" s="31" t="s">
        <v>15</v>
      </c>
      <c r="H20" s="30" t="s">
        <v>15</v>
      </c>
      <c r="I20" s="102"/>
      <c r="J20" s="102"/>
    </row>
    <row r="21" spans="1:10" ht="23.25" customHeight="1">
      <c r="A21" s="102"/>
      <c r="B21" s="102"/>
      <c r="C21" s="30">
        <v>2019</v>
      </c>
      <c r="D21" s="30" t="s">
        <v>15</v>
      </c>
      <c r="E21" s="19" t="s">
        <v>15</v>
      </c>
      <c r="F21" s="18" t="s">
        <v>15</v>
      </c>
      <c r="G21" s="31" t="s">
        <v>15</v>
      </c>
      <c r="H21" s="30" t="s">
        <v>15</v>
      </c>
      <c r="I21" s="102"/>
      <c r="J21" s="102"/>
    </row>
    <row r="22" spans="1:10" ht="23.25" customHeight="1">
      <c r="A22" s="102"/>
      <c r="B22" s="102"/>
      <c r="C22" s="30">
        <v>2020</v>
      </c>
      <c r="D22" s="30" t="s">
        <v>15</v>
      </c>
      <c r="E22" s="19" t="s">
        <v>15</v>
      </c>
      <c r="F22" s="18" t="s">
        <v>15</v>
      </c>
      <c r="G22" s="31" t="s">
        <v>15</v>
      </c>
      <c r="H22" s="30" t="s">
        <v>15</v>
      </c>
      <c r="I22" s="102"/>
      <c r="J22" s="102"/>
    </row>
    <row r="23" spans="1:10" ht="22.7" customHeight="1">
      <c r="A23" s="102" t="s">
        <v>50</v>
      </c>
      <c r="B23" s="102" t="s">
        <v>51</v>
      </c>
      <c r="C23" s="102">
        <v>2017</v>
      </c>
      <c r="D23" s="108">
        <f>G23</f>
        <v>10</v>
      </c>
      <c r="E23" s="108" t="s">
        <v>15</v>
      </c>
      <c r="F23" s="108" t="s">
        <v>15</v>
      </c>
      <c r="G23" s="115">
        <v>10</v>
      </c>
      <c r="H23" s="102" t="s">
        <v>15</v>
      </c>
      <c r="I23" s="102" t="s">
        <v>48</v>
      </c>
      <c r="J23" s="102" t="s">
        <v>52</v>
      </c>
    </row>
    <row r="24" spans="1:10" ht="6" customHeight="1">
      <c r="A24" s="102"/>
      <c r="B24" s="102"/>
      <c r="C24" s="102"/>
      <c r="D24" s="108"/>
      <c r="E24" s="108"/>
      <c r="F24" s="108"/>
      <c r="G24" s="115"/>
      <c r="H24" s="102"/>
      <c r="I24" s="102"/>
      <c r="J24" s="102"/>
    </row>
    <row r="25" spans="1:10" ht="25.5" customHeight="1">
      <c r="A25" s="102"/>
      <c r="B25" s="102"/>
      <c r="C25" s="30">
        <v>2018</v>
      </c>
      <c r="D25" s="33">
        <f>G25</f>
        <v>10</v>
      </c>
      <c r="E25" s="33" t="s">
        <v>15</v>
      </c>
      <c r="F25" s="33" t="s">
        <v>15</v>
      </c>
      <c r="G25" s="32">
        <v>10</v>
      </c>
      <c r="H25" s="30" t="s">
        <v>15</v>
      </c>
      <c r="I25" s="102"/>
      <c r="J25" s="102"/>
    </row>
    <row r="26" spans="1:10" ht="30.75" customHeight="1">
      <c r="A26" s="102"/>
      <c r="B26" s="102"/>
      <c r="C26" s="30">
        <v>2019</v>
      </c>
      <c r="D26" s="33">
        <f>G26</f>
        <v>10</v>
      </c>
      <c r="E26" s="33" t="s">
        <v>15</v>
      </c>
      <c r="F26" s="33" t="s">
        <v>15</v>
      </c>
      <c r="G26" s="32">
        <v>10</v>
      </c>
      <c r="H26" s="30" t="s">
        <v>15</v>
      </c>
      <c r="I26" s="102"/>
      <c r="J26" s="102"/>
    </row>
    <row r="27" spans="1:10" ht="30.75" customHeight="1">
      <c r="A27" s="102"/>
      <c r="B27" s="102"/>
      <c r="C27" s="30">
        <v>2020</v>
      </c>
      <c r="D27" s="33">
        <v>10</v>
      </c>
      <c r="E27" s="33" t="s">
        <v>15</v>
      </c>
      <c r="F27" s="33" t="s">
        <v>15</v>
      </c>
      <c r="G27" s="32">
        <v>10</v>
      </c>
      <c r="H27" s="30" t="s">
        <v>15</v>
      </c>
      <c r="I27" s="102"/>
      <c r="J27" s="102"/>
    </row>
    <row r="28" spans="1:10" ht="33.75" customHeight="1">
      <c r="A28" s="110" t="s">
        <v>53</v>
      </c>
      <c r="B28" s="102" t="s">
        <v>54</v>
      </c>
      <c r="C28" s="30">
        <v>2017</v>
      </c>
      <c r="D28" s="33">
        <f>H28</f>
        <v>150</v>
      </c>
      <c r="E28" s="33" t="s">
        <v>15</v>
      </c>
      <c r="F28" s="33" t="s">
        <v>15</v>
      </c>
      <c r="G28" s="34" t="s">
        <v>15</v>
      </c>
      <c r="H28" s="33">
        <v>150</v>
      </c>
      <c r="I28" s="110" t="s">
        <v>55</v>
      </c>
      <c r="J28" s="110" t="s">
        <v>188</v>
      </c>
    </row>
    <row r="29" spans="1:10" ht="25.5" customHeight="1">
      <c r="A29" s="110"/>
      <c r="B29" s="110"/>
      <c r="C29" s="30">
        <v>2018</v>
      </c>
      <c r="D29" s="33" t="s">
        <v>15</v>
      </c>
      <c r="E29" s="33" t="s">
        <v>15</v>
      </c>
      <c r="F29" s="33" t="s">
        <v>15</v>
      </c>
      <c r="G29" s="34" t="s">
        <v>15</v>
      </c>
      <c r="H29" s="33" t="s">
        <v>15</v>
      </c>
      <c r="I29" s="110"/>
      <c r="J29" s="110"/>
    </row>
    <row r="30" spans="1:10" ht="29.25" customHeight="1">
      <c r="A30" s="110"/>
      <c r="B30" s="102"/>
      <c r="C30" s="30">
        <v>2019</v>
      </c>
      <c r="D30" s="33" t="s">
        <v>15</v>
      </c>
      <c r="E30" s="33" t="s">
        <v>15</v>
      </c>
      <c r="F30" s="33" t="s">
        <v>15</v>
      </c>
      <c r="G30" s="34" t="s">
        <v>15</v>
      </c>
      <c r="H30" s="33" t="s">
        <v>15</v>
      </c>
      <c r="I30" s="110"/>
      <c r="J30" s="110"/>
    </row>
    <row r="31" spans="1:10" ht="29.25" customHeight="1">
      <c r="A31" s="110"/>
      <c r="B31" s="102"/>
      <c r="C31" s="30">
        <v>2020</v>
      </c>
      <c r="D31" s="33" t="s">
        <v>15</v>
      </c>
      <c r="E31" s="33" t="s">
        <v>15</v>
      </c>
      <c r="F31" s="33" t="s">
        <v>15</v>
      </c>
      <c r="G31" s="34" t="s">
        <v>15</v>
      </c>
      <c r="H31" s="33" t="s">
        <v>15</v>
      </c>
      <c r="I31" s="110"/>
      <c r="J31" s="110"/>
    </row>
    <row r="32" spans="1:10" ht="29.25" customHeight="1">
      <c r="A32" s="117" t="s">
        <v>56</v>
      </c>
      <c r="B32" s="117" t="s">
        <v>57</v>
      </c>
      <c r="C32" s="35">
        <v>2017</v>
      </c>
      <c r="D32" s="36" t="str">
        <f>G32</f>
        <v>3,00</v>
      </c>
      <c r="E32" s="36" t="s">
        <v>15</v>
      </c>
      <c r="F32" s="36" t="s">
        <v>15</v>
      </c>
      <c r="G32" s="37" t="s">
        <v>58</v>
      </c>
      <c r="H32" s="38" t="s">
        <v>15</v>
      </c>
      <c r="I32" s="116" t="s">
        <v>59</v>
      </c>
      <c r="J32" s="114" t="s">
        <v>189</v>
      </c>
    </row>
    <row r="33" spans="1:10" ht="29.25" customHeight="1">
      <c r="A33" s="117"/>
      <c r="B33" s="117"/>
      <c r="C33" s="35">
        <v>2018</v>
      </c>
      <c r="D33" s="36">
        <f>G33</f>
        <v>3</v>
      </c>
      <c r="E33" s="36" t="s">
        <v>15</v>
      </c>
      <c r="F33" s="36" t="s">
        <v>15</v>
      </c>
      <c r="G33" s="36">
        <v>3</v>
      </c>
      <c r="H33" s="38" t="s">
        <v>15</v>
      </c>
      <c r="I33" s="116"/>
      <c r="J33" s="114"/>
    </row>
    <row r="34" spans="1:10" ht="29.25" customHeight="1">
      <c r="A34" s="117"/>
      <c r="B34" s="117"/>
      <c r="C34" s="35">
        <v>2019</v>
      </c>
      <c r="D34" s="36">
        <f>G34</f>
        <v>3</v>
      </c>
      <c r="E34" s="36" t="s">
        <v>15</v>
      </c>
      <c r="F34" s="36" t="s">
        <v>15</v>
      </c>
      <c r="G34" s="36">
        <v>3</v>
      </c>
      <c r="H34" s="38" t="s">
        <v>15</v>
      </c>
      <c r="I34" s="116"/>
      <c r="J34" s="114"/>
    </row>
    <row r="35" spans="1:10" ht="29.25" customHeight="1">
      <c r="A35" s="117"/>
      <c r="B35" s="117"/>
      <c r="C35" s="35">
        <v>2020</v>
      </c>
      <c r="D35" s="36">
        <v>3</v>
      </c>
      <c r="E35" s="36" t="s">
        <v>15</v>
      </c>
      <c r="F35" s="36" t="s">
        <v>15</v>
      </c>
      <c r="G35" s="36">
        <v>3</v>
      </c>
      <c r="H35" s="38" t="s">
        <v>15</v>
      </c>
      <c r="I35" s="116"/>
      <c r="J35" s="114"/>
    </row>
    <row r="36" spans="1:10" ht="29.25" customHeight="1">
      <c r="A36" s="117" t="s">
        <v>60</v>
      </c>
      <c r="B36" s="117" t="s">
        <v>61</v>
      </c>
      <c r="C36" s="35">
        <v>2017</v>
      </c>
      <c r="D36" s="38" t="str">
        <f>G36</f>
        <v>-</v>
      </c>
      <c r="E36" s="38" t="s">
        <v>15</v>
      </c>
      <c r="F36" s="38" t="s">
        <v>15</v>
      </c>
      <c r="G36" s="40" t="s">
        <v>15</v>
      </c>
      <c r="H36" s="38" t="s">
        <v>15</v>
      </c>
      <c r="I36" s="117" t="s">
        <v>62</v>
      </c>
      <c r="J36" s="117" t="s">
        <v>190</v>
      </c>
    </row>
    <row r="37" spans="1:10" ht="29.25" customHeight="1">
      <c r="A37" s="117"/>
      <c r="B37" s="117"/>
      <c r="C37" s="35">
        <v>2018</v>
      </c>
      <c r="D37" s="38" t="str">
        <f>G37</f>
        <v>-</v>
      </c>
      <c r="E37" s="38" t="s">
        <v>15</v>
      </c>
      <c r="F37" s="38" t="s">
        <v>15</v>
      </c>
      <c r="G37" s="40" t="s">
        <v>15</v>
      </c>
      <c r="H37" s="38" t="s">
        <v>15</v>
      </c>
      <c r="I37" s="117"/>
      <c r="J37" s="117"/>
    </row>
    <row r="38" spans="1:10" ht="29.25" customHeight="1">
      <c r="A38" s="117"/>
      <c r="B38" s="117"/>
      <c r="C38" s="35">
        <v>2019</v>
      </c>
      <c r="D38" s="38" t="str">
        <f>G38</f>
        <v>-</v>
      </c>
      <c r="E38" s="38" t="s">
        <v>15</v>
      </c>
      <c r="F38" s="38" t="s">
        <v>15</v>
      </c>
      <c r="G38" s="40" t="s">
        <v>15</v>
      </c>
      <c r="H38" s="38" t="s">
        <v>15</v>
      </c>
      <c r="I38" s="117"/>
      <c r="J38" s="117"/>
    </row>
    <row r="39" spans="1:10" ht="29.25" customHeight="1">
      <c r="A39" s="117"/>
      <c r="B39" s="117"/>
      <c r="C39" s="35">
        <v>2020</v>
      </c>
      <c r="D39" s="38" t="s">
        <v>15</v>
      </c>
      <c r="E39" s="38" t="s">
        <v>15</v>
      </c>
      <c r="F39" s="38" t="s">
        <v>15</v>
      </c>
      <c r="G39" s="40" t="s">
        <v>15</v>
      </c>
      <c r="H39" s="38" t="s">
        <v>15</v>
      </c>
      <c r="I39" s="117"/>
      <c r="J39" s="117"/>
    </row>
    <row r="40" spans="1:10" ht="49.35" customHeight="1">
      <c r="A40" s="35" t="s">
        <v>63</v>
      </c>
      <c r="B40" s="39" t="s">
        <v>64</v>
      </c>
      <c r="C40" s="41" t="s">
        <v>65</v>
      </c>
      <c r="D40" s="42" t="s">
        <v>15</v>
      </c>
      <c r="E40" s="42" t="s">
        <v>15</v>
      </c>
      <c r="F40" s="42" t="s">
        <v>15</v>
      </c>
      <c r="G40" s="42" t="s">
        <v>15</v>
      </c>
      <c r="H40" s="39" t="s">
        <v>15</v>
      </c>
      <c r="I40" s="43" t="s">
        <v>62</v>
      </c>
      <c r="J40" s="39"/>
    </row>
    <row r="41" spans="1:10" ht="53.65" customHeight="1">
      <c r="A41" s="35" t="s">
        <v>66</v>
      </c>
      <c r="B41" s="39" t="s">
        <v>67</v>
      </c>
      <c r="C41" s="41" t="s">
        <v>65</v>
      </c>
      <c r="D41" s="42" t="s">
        <v>15</v>
      </c>
      <c r="E41" s="42" t="s">
        <v>15</v>
      </c>
      <c r="F41" s="42" t="s">
        <v>15</v>
      </c>
      <c r="G41" s="42" t="s">
        <v>15</v>
      </c>
      <c r="H41" s="39" t="s">
        <v>15</v>
      </c>
      <c r="I41" s="39" t="s">
        <v>62</v>
      </c>
      <c r="J41" s="39" t="s">
        <v>191</v>
      </c>
    </row>
    <row r="42" spans="1:10" ht="39.6" customHeight="1">
      <c r="A42" s="35" t="s">
        <v>68</v>
      </c>
      <c r="B42" s="39" t="s">
        <v>69</v>
      </c>
      <c r="C42" s="41" t="s">
        <v>65</v>
      </c>
      <c r="D42" s="42" t="s">
        <v>15</v>
      </c>
      <c r="E42" s="42" t="s">
        <v>15</v>
      </c>
      <c r="F42" s="42" t="s">
        <v>15</v>
      </c>
      <c r="G42" s="42" t="s">
        <v>15</v>
      </c>
      <c r="H42" s="39" t="s">
        <v>15</v>
      </c>
      <c r="I42" s="39" t="s">
        <v>70</v>
      </c>
      <c r="J42" s="39" t="s">
        <v>71</v>
      </c>
    </row>
    <row r="43" spans="1:10" ht="29.25" customHeight="1">
      <c r="A43" s="116" t="s">
        <v>72</v>
      </c>
      <c r="B43" s="116" t="s">
        <v>73</v>
      </c>
      <c r="C43" s="41">
        <v>2017</v>
      </c>
      <c r="D43" s="44">
        <f>G43</f>
        <v>7</v>
      </c>
      <c r="E43" s="44" t="s">
        <v>15</v>
      </c>
      <c r="F43" s="44" t="s">
        <v>15</v>
      </c>
      <c r="G43" s="44">
        <v>7</v>
      </c>
      <c r="H43" s="39"/>
      <c r="I43" s="116" t="s">
        <v>70</v>
      </c>
      <c r="J43" s="116" t="s">
        <v>74</v>
      </c>
    </row>
    <row r="44" spans="1:10" ht="29.25" customHeight="1">
      <c r="A44" s="116"/>
      <c r="B44" s="116"/>
      <c r="C44" s="41">
        <v>2018</v>
      </c>
      <c r="D44" s="44">
        <f>G44</f>
        <v>10</v>
      </c>
      <c r="E44" s="44" t="s">
        <v>15</v>
      </c>
      <c r="F44" s="44" t="s">
        <v>15</v>
      </c>
      <c r="G44" s="44">
        <v>10</v>
      </c>
      <c r="H44" s="39"/>
      <c r="I44" s="116"/>
      <c r="J44" s="116"/>
    </row>
    <row r="45" spans="1:10" ht="29.25" customHeight="1">
      <c r="A45" s="116"/>
      <c r="B45" s="116"/>
      <c r="C45" s="41">
        <v>2019</v>
      </c>
      <c r="D45" s="44">
        <f>G45</f>
        <v>7</v>
      </c>
      <c r="E45" s="44" t="s">
        <v>15</v>
      </c>
      <c r="F45" s="44" t="s">
        <v>15</v>
      </c>
      <c r="G45" s="44">
        <v>7</v>
      </c>
      <c r="H45" s="39"/>
      <c r="I45" s="116"/>
      <c r="J45" s="116"/>
    </row>
    <row r="46" spans="1:10" ht="29.25" customHeight="1">
      <c r="A46" s="116"/>
      <c r="B46" s="116"/>
      <c r="C46" s="41">
        <v>2020</v>
      </c>
      <c r="D46" s="44">
        <v>7</v>
      </c>
      <c r="E46" s="44" t="s">
        <v>15</v>
      </c>
      <c r="F46" s="44" t="s">
        <v>15</v>
      </c>
      <c r="G46" s="44">
        <v>7</v>
      </c>
      <c r="H46" s="39" t="s">
        <v>15</v>
      </c>
      <c r="I46" s="39"/>
      <c r="J46" s="39"/>
    </row>
    <row r="47" spans="1:10" ht="29.25" customHeight="1">
      <c r="A47" s="118"/>
      <c r="B47" s="119" t="s">
        <v>75</v>
      </c>
      <c r="C47" s="45">
        <v>2017</v>
      </c>
      <c r="D47" s="46">
        <f>G47+H47</f>
        <v>419.53700000000003</v>
      </c>
      <c r="E47" s="47" t="s">
        <v>15</v>
      </c>
      <c r="F47" s="47" t="s">
        <v>15</v>
      </c>
      <c r="G47" s="48">
        <f>G12+G23+G32+G43</f>
        <v>269.53700000000003</v>
      </c>
      <c r="H47" s="49">
        <f>H28</f>
        <v>150</v>
      </c>
      <c r="I47" s="118"/>
      <c r="J47" s="118"/>
    </row>
    <row r="48" spans="1:10" ht="24" customHeight="1">
      <c r="A48" s="118"/>
      <c r="B48" s="119"/>
      <c r="C48" s="45">
        <v>2018</v>
      </c>
      <c r="D48" s="50">
        <f>D44+D33+D25+D14</f>
        <v>273</v>
      </c>
      <c r="E48" s="50" t="s">
        <v>15</v>
      </c>
      <c r="F48" s="50" t="s">
        <v>15</v>
      </c>
      <c r="G48" s="51">
        <f>G14+G25+G15+G33+G44</f>
        <v>273</v>
      </c>
      <c r="H48" s="49" t="str">
        <f>H29</f>
        <v>-</v>
      </c>
      <c r="I48" s="118"/>
      <c r="J48" s="118"/>
    </row>
    <row r="49" spans="1:10" ht="26.25" customHeight="1">
      <c r="A49" s="118"/>
      <c r="B49" s="119"/>
      <c r="C49" s="45">
        <v>2019</v>
      </c>
      <c r="D49" s="50">
        <f>D45+D34+D26+D16</f>
        <v>270</v>
      </c>
      <c r="E49" s="50" t="s">
        <v>15</v>
      </c>
      <c r="F49" s="50" t="s">
        <v>15</v>
      </c>
      <c r="G49" s="51">
        <f>G16+G26+G34+G45</f>
        <v>270</v>
      </c>
      <c r="H49" s="49" t="str">
        <f>H30</f>
        <v>-</v>
      </c>
      <c r="I49" s="118"/>
      <c r="J49" s="118"/>
    </row>
    <row r="50" spans="1:10" ht="26.25" customHeight="1">
      <c r="A50" s="118"/>
      <c r="B50" s="119"/>
      <c r="C50" s="45">
        <v>2020</v>
      </c>
      <c r="D50" s="50">
        <f>D46+D35+D27+D18</f>
        <v>270</v>
      </c>
      <c r="E50" s="50"/>
      <c r="F50" s="50"/>
      <c r="G50" s="51">
        <f>D50</f>
        <v>270</v>
      </c>
      <c r="H50" s="49"/>
      <c r="I50" s="118"/>
      <c r="J50" s="118"/>
    </row>
    <row r="51" spans="1:10" ht="26.25" customHeight="1">
      <c r="A51" s="118"/>
      <c r="B51" s="119"/>
      <c r="C51" s="45" t="s">
        <v>65</v>
      </c>
      <c r="D51" s="46">
        <f>D47+D48+D49+D50</f>
        <v>1232.537</v>
      </c>
      <c r="E51" s="50" t="s">
        <v>15</v>
      </c>
      <c r="F51" s="50" t="s">
        <v>15</v>
      </c>
      <c r="G51" s="52">
        <f>G47+G48+G49+G50</f>
        <v>1082.537</v>
      </c>
      <c r="H51" s="49">
        <f>H47</f>
        <v>150</v>
      </c>
      <c r="I51" s="118"/>
      <c r="J51" s="118"/>
    </row>
    <row r="52" spans="1:10" ht="17.25" customHeight="1"/>
    <row r="54" spans="1:10" ht="17.25" customHeight="1"/>
    <row r="56" spans="1:10" ht="17.25" customHeight="1"/>
    <row r="65528" ht="12.95" customHeight="1"/>
    <row r="65529" ht="12.95" customHeight="1"/>
    <row r="65530" ht="12.95" customHeight="1"/>
    <row r="65531" ht="12.95" customHeight="1"/>
    <row r="65532" ht="12.95" customHeight="1"/>
    <row r="65533" ht="12.95" customHeight="1"/>
    <row r="65534" ht="12.95" customHeight="1"/>
    <row r="65535" ht="12.95" customHeight="1"/>
    <row r="65536" ht="12.95" customHeight="1"/>
  </sheetData>
  <sheetProtection selectLockedCells="1" selectUnlockedCells="1"/>
  <mergeCells count="73">
    <mergeCell ref="A47:A51"/>
    <mergeCell ref="B47:B51"/>
    <mergeCell ref="I47:I51"/>
    <mergeCell ref="J47:J51"/>
    <mergeCell ref="A36:A39"/>
    <mergeCell ref="B36:B39"/>
    <mergeCell ref="I36:I39"/>
    <mergeCell ref="J36:J39"/>
    <mergeCell ref="A43:A46"/>
    <mergeCell ref="B43:B46"/>
    <mergeCell ref="I43:I45"/>
    <mergeCell ref="J43:J45"/>
    <mergeCell ref="J23:J27"/>
    <mergeCell ref="A28:A31"/>
    <mergeCell ref="B28:B31"/>
    <mergeCell ref="I28:I31"/>
    <mergeCell ref="J28:J31"/>
    <mergeCell ref="A32:A35"/>
    <mergeCell ref="B32:B35"/>
    <mergeCell ref="I32:I35"/>
    <mergeCell ref="J32:J35"/>
    <mergeCell ref="J19:J22"/>
    <mergeCell ref="A23:A27"/>
    <mergeCell ref="B23:B27"/>
    <mergeCell ref="C23:C24"/>
    <mergeCell ref="D23:D24"/>
    <mergeCell ref="E23:E24"/>
    <mergeCell ref="F23:F24"/>
    <mergeCell ref="G23:G24"/>
    <mergeCell ref="H23:H24"/>
    <mergeCell ref="I23:I27"/>
    <mergeCell ref="F16:F17"/>
    <mergeCell ref="G16:G17"/>
    <mergeCell ref="H16:H17"/>
    <mergeCell ref="A19:A22"/>
    <mergeCell ref="B19:B22"/>
    <mergeCell ref="I19:I22"/>
    <mergeCell ref="G14:G15"/>
    <mergeCell ref="H14:H15"/>
    <mergeCell ref="C16:C17"/>
    <mergeCell ref="D16:D17"/>
    <mergeCell ref="E16:E17"/>
    <mergeCell ref="A9:J9"/>
    <mergeCell ref="A10:J11"/>
    <mergeCell ref="A12:A18"/>
    <mergeCell ref="B12:B18"/>
    <mergeCell ref="C12:C13"/>
    <mergeCell ref="D12:D13"/>
    <mergeCell ref="E12:E13"/>
    <mergeCell ref="F12:F13"/>
    <mergeCell ref="G12:G13"/>
    <mergeCell ref="H12:H13"/>
    <mergeCell ref="I12:I18"/>
    <mergeCell ref="J12:J18"/>
    <mergeCell ref="C14:C15"/>
    <mergeCell ref="D14:D15"/>
    <mergeCell ref="E14:E15"/>
    <mergeCell ref="F14:F15"/>
    <mergeCell ref="B1:J1"/>
    <mergeCell ref="A2:J2"/>
    <mergeCell ref="B3:J3"/>
    <mergeCell ref="A4:A7"/>
    <mergeCell ref="B4:B7"/>
    <mergeCell ref="C4:C7"/>
    <mergeCell ref="D4:D7"/>
    <mergeCell ref="E4:G4"/>
    <mergeCell ref="H4:H7"/>
    <mergeCell ref="I4:I7"/>
    <mergeCell ref="J4:J7"/>
    <mergeCell ref="E5:E7"/>
    <mergeCell ref="F5:G5"/>
    <mergeCell ref="F6:F7"/>
    <mergeCell ref="G6:G7"/>
  </mergeCells>
  <pageMargins left="0.25" right="0.55972222222222223" top="0.27986111111111112" bottom="0.12986111111111112" header="0.51180555555555551" footer="0.51180555555555551"/>
  <pageSetup paperSize="9" scale="6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51"/>
  <sheetViews>
    <sheetView view="pageBreakPreview" topLeftCell="D34" zoomScaleSheetLayoutView="100" workbookViewId="0">
      <selection activeCell="J23" sqref="J23:J26"/>
    </sheetView>
  </sheetViews>
  <sheetFormatPr defaultColWidth="8.85546875" defaultRowHeight="15.75" customHeight="1"/>
  <cols>
    <col min="1" max="1" width="7" style="17" customWidth="1"/>
    <col min="2" max="2" width="43.140625" style="17" customWidth="1"/>
    <col min="3" max="3" width="13.85546875" style="17" customWidth="1"/>
    <col min="4" max="4" width="11.5703125" style="17" customWidth="1"/>
    <col min="5" max="5" width="10.5703125" style="17" customWidth="1"/>
    <col min="6" max="6" width="15.28515625" style="17" customWidth="1"/>
    <col min="7" max="7" width="12.28515625" style="17" customWidth="1"/>
    <col min="8" max="8" width="14.5703125" style="17" customWidth="1"/>
    <col min="9" max="9" width="30.140625" style="17" customWidth="1"/>
    <col min="10" max="10" width="38" style="17" customWidth="1"/>
    <col min="11" max="16384" width="8.85546875" style="17"/>
  </cols>
  <sheetData>
    <row r="1" spans="1:10" ht="17.25" customHeight="1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ht="21.75" customHeight="1">
      <c r="A2" s="99" t="s">
        <v>36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27" customHeight="1">
      <c r="B3" s="120" t="s">
        <v>76</v>
      </c>
      <c r="C3" s="120"/>
      <c r="D3" s="120"/>
      <c r="E3" s="120"/>
      <c r="F3" s="120"/>
      <c r="G3" s="120"/>
      <c r="H3" s="120"/>
      <c r="I3" s="120"/>
      <c r="J3" s="120"/>
    </row>
    <row r="4" spans="1:10" ht="39" customHeight="1">
      <c r="A4" s="102"/>
      <c r="B4" s="102" t="s">
        <v>2</v>
      </c>
      <c r="C4" s="102" t="s">
        <v>3</v>
      </c>
      <c r="D4" s="102" t="s">
        <v>77</v>
      </c>
      <c r="E4" s="102" t="s">
        <v>5</v>
      </c>
      <c r="F4" s="102"/>
      <c r="G4" s="102"/>
      <c r="H4" s="102" t="s">
        <v>6</v>
      </c>
      <c r="I4" s="102" t="s">
        <v>78</v>
      </c>
      <c r="J4" s="102" t="s">
        <v>40</v>
      </c>
    </row>
    <row r="5" spans="1:10" ht="16.5" customHeight="1">
      <c r="A5" s="102"/>
      <c r="B5" s="102"/>
      <c r="C5" s="102"/>
      <c r="D5" s="102"/>
      <c r="E5" s="102" t="s">
        <v>8</v>
      </c>
      <c r="F5" s="102" t="s">
        <v>9</v>
      </c>
      <c r="G5" s="102"/>
      <c r="H5" s="102"/>
      <c r="I5" s="102"/>
      <c r="J5" s="102"/>
    </row>
    <row r="6" spans="1:10" ht="56.25" customHeight="1">
      <c r="A6" s="102"/>
      <c r="B6" s="102"/>
      <c r="C6" s="102"/>
      <c r="D6" s="102"/>
      <c r="E6" s="102"/>
      <c r="F6" s="30" t="s">
        <v>10</v>
      </c>
      <c r="G6" s="30" t="s">
        <v>11</v>
      </c>
      <c r="H6" s="102"/>
      <c r="I6" s="102"/>
      <c r="J6" s="102"/>
    </row>
    <row r="7" spans="1:10" ht="16.5" customHeight="1">
      <c r="A7" s="53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</row>
    <row r="8" spans="1:10" ht="21" customHeight="1">
      <c r="A8" s="121" t="s">
        <v>79</v>
      </c>
      <c r="B8" s="121"/>
      <c r="C8" s="121"/>
      <c r="D8" s="121"/>
      <c r="E8" s="121"/>
      <c r="F8" s="121"/>
      <c r="G8" s="121"/>
      <c r="H8" s="121"/>
      <c r="I8" s="121"/>
      <c r="J8" s="121"/>
    </row>
    <row r="9" spans="1:10" ht="21" customHeight="1">
      <c r="A9" s="122" t="s">
        <v>80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0" ht="18" customHeight="1">
      <c r="A10" s="123" t="s">
        <v>81</v>
      </c>
      <c r="B10" s="123"/>
      <c r="C10" s="123"/>
      <c r="D10" s="123"/>
      <c r="E10" s="123"/>
      <c r="F10" s="123"/>
      <c r="G10" s="123"/>
      <c r="H10" s="123"/>
      <c r="I10" s="123"/>
      <c r="J10" s="123"/>
    </row>
    <row r="11" spans="1:10" ht="14.85" customHeight="1">
      <c r="A11" s="110" t="s">
        <v>12</v>
      </c>
      <c r="B11" s="102" t="s">
        <v>82</v>
      </c>
      <c r="C11" s="102">
        <v>2017</v>
      </c>
      <c r="D11" s="108">
        <f>G11</f>
        <v>10</v>
      </c>
      <c r="E11" s="108" t="s">
        <v>15</v>
      </c>
      <c r="F11" s="108" t="s">
        <v>15</v>
      </c>
      <c r="G11" s="108">
        <v>10</v>
      </c>
      <c r="H11" s="102" t="s">
        <v>15</v>
      </c>
      <c r="I11" s="102" t="s">
        <v>83</v>
      </c>
      <c r="J11" s="110" t="s">
        <v>84</v>
      </c>
    </row>
    <row r="12" spans="1:10" ht="13.5" customHeight="1">
      <c r="A12" s="110"/>
      <c r="B12" s="102"/>
      <c r="C12" s="102"/>
      <c r="D12" s="108"/>
      <c r="E12" s="108"/>
      <c r="F12" s="108"/>
      <c r="G12" s="108"/>
      <c r="H12" s="102"/>
      <c r="I12" s="102"/>
      <c r="J12" s="102"/>
    </row>
    <row r="13" spans="1:10" ht="23.1" customHeight="1">
      <c r="A13" s="110"/>
      <c r="B13" s="102"/>
      <c r="C13" s="30">
        <v>2018</v>
      </c>
      <c r="D13" s="33">
        <f>G13</f>
        <v>10</v>
      </c>
      <c r="E13" s="33" t="s">
        <v>15</v>
      </c>
      <c r="F13" s="33" t="s">
        <v>15</v>
      </c>
      <c r="G13" s="33">
        <v>10</v>
      </c>
      <c r="H13" s="30" t="s">
        <v>15</v>
      </c>
      <c r="I13" s="102"/>
      <c r="J13" s="102"/>
    </row>
    <row r="14" spans="1:10" ht="26.25" customHeight="1">
      <c r="A14" s="110"/>
      <c r="B14" s="102"/>
      <c r="C14" s="30">
        <v>2019</v>
      </c>
      <c r="D14" s="33">
        <f>G14</f>
        <v>10</v>
      </c>
      <c r="E14" s="33" t="s">
        <v>15</v>
      </c>
      <c r="F14" s="33" t="s">
        <v>15</v>
      </c>
      <c r="G14" s="33">
        <v>10</v>
      </c>
      <c r="H14" s="30" t="s">
        <v>15</v>
      </c>
      <c r="I14" s="102"/>
      <c r="J14" s="110"/>
    </row>
    <row r="15" spans="1:10" ht="26.25" customHeight="1">
      <c r="A15" s="110"/>
      <c r="B15" s="102"/>
      <c r="C15" s="30">
        <v>2020</v>
      </c>
      <c r="D15" s="33">
        <v>10</v>
      </c>
      <c r="E15" s="33" t="s">
        <v>15</v>
      </c>
      <c r="F15" s="33" t="s">
        <v>15</v>
      </c>
      <c r="G15" s="33">
        <v>10</v>
      </c>
      <c r="H15" s="30" t="s">
        <v>15</v>
      </c>
      <c r="I15" s="102"/>
      <c r="J15" s="110"/>
    </row>
    <row r="16" spans="1:10" ht="26.25" customHeight="1">
      <c r="A16" s="102" t="s">
        <v>46</v>
      </c>
      <c r="B16" s="102" t="s">
        <v>85</v>
      </c>
      <c r="C16" s="30">
        <v>2017</v>
      </c>
      <c r="D16" s="33">
        <v>10</v>
      </c>
      <c r="E16" s="33" t="s">
        <v>15</v>
      </c>
      <c r="F16" s="33" t="s">
        <v>15</v>
      </c>
      <c r="G16" s="33">
        <v>10</v>
      </c>
      <c r="H16" s="30" t="s">
        <v>15</v>
      </c>
      <c r="I16" s="102" t="s">
        <v>83</v>
      </c>
      <c r="J16" s="102" t="s">
        <v>192</v>
      </c>
    </row>
    <row r="17" spans="1:10" ht="27" customHeight="1">
      <c r="A17" s="102"/>
      <c r="B17" s="102"/>
      <c r="C17" s="30">
        <v>2018</v>
      </c>
      <c r="D17" s="33">
        <v>10</v>
      </c>
      <c r="E17" s="33" t="s">
        <v>15</v>
      </c>
      <c r="F17" s="33" t="s">
        <v>15</v>
      </c>
      <c r="G17" s="33">
        <v>10</v>
      </c>
      <c r="H17" s="30" t="s">
        <v>15</v>
      </c>
      <c r="I17" s="102"/>
      <c r="J17" s="102"/>
    </row>
    <row r="18" spans="1:10" ht="25.5" customHeight="1">
      <c r="A18" s="102"/>
      <c r="B18" s="102"/>
      <c r="C18" s="30">
        <v>2019</v>
      </c>
      <c r="D18" s="33">
        <v>10</v>
      </c>
      <c r="E18" s="33" t="s">
        <v>15</v>
      </c>
      <c r="F18" s="33" t="s">
        <v>15</v>
      </c>
      <c r="G18" s="33">
        <v>10</v>
      </c>
      <c r="H18" s="30" t="s">
        <v>15</v>
      </c>
      <c r="I18" s="102"/>
      <c r="J18" s="102"/>
    </row>
    <row r="19" spans="1:10" ht="25.5" customHeight="1">
      <c r="A19" s="102"/>
      <c r="B19" s="102"/>
      <c r="C19" s="30">
        <v>2020</v>
      </c>
      <c r="D19" s="33">
        <v>10</v>
      </c>
      <c r="E19" s="33" t="s">
        <v>15</v>
      </c>
      <c r="F19" s="33" t="s">
        <v>15</v>
      </c>
      <c r="G19" s="33">
        <v>10</v>
      </c>
      <c r="H19" s="30" t="s">
        <v>15</v>
      </c>
      <c r="I19" s="102"/>
      <c r="J19" s="102"/>
    </row>
    <row r="20" spans="1:10" ht="17.25" customHeight="1">
      <c r="A20" s="121" t="s">
        <v>86</v>
      </c>
      <c r="B20" s="121"/>
      <c r="C20" s="121"/>
      <c r="D20" s="121"/>
      <c r="E20" s="121"/>
      <c r="F20" s="121"/>
      <c r="G20" s="121"/>
      <c r="H20" s="121"/>
      <c r="I20" s="121"/>
      <c r="J20" s="121"/>
    </row>
    <row r="21" spans="1:10" ht="14.25" customHeight="1">
      <c r="A21" s="122" t="s">
        <v>87</v>
      </c>
      <c r="B21" s="122"/>
      <c r="C21" s="122"/>
      <c r="D21" s="122"/>
      <c r="E21" s="122"/>
      <c r="F21" s="122"/>
      <c r="G21" s="122"/>
      <c r="H21" s="122"/>
      <c r="I21" s="122"/>
      <c r="J21" s="122"/>
    </row>
    <row r="22" spans="1:10" ht="17.25" customHeight="1">
      <c r="A22" s="125" t="s">
        <v>88</v>
      </c>
      <c r="B22" s="125"/>
      <c r="C22" s="125"/>
      <c r="D22" s="125"/>
      <c r="E22" s="125"/>
      <c r="F22" s="125"/>
      <c r="G22" s="125"/>
      <c r="H22" s="125"/>
      <c r="I22" s="125"/>
      <c r="J22" s="125"/>
    </row>
    <row r="23" spans="1:10" ht="19.5" customHeight="1">
      <c r="A23" s="102" t="s">
        <v>50</v>
      </c>
      <c r="B23" s="102" t="s">
        <v>89</v>
      </c>
      <c r="C23" s="30">
        <v>2017</v>
      </c>
      <c r="D23" s="33">
        <v>30</v>
      </c>
      <c r="E23" s="33" t="s">
        <v>15</v>
      </c>
      <c r="F23" s="33" t="s">
        <v>15</v>
      </c>
      <c r="G23" s="33">
        <v>30</v>
      </c>
      <c r="H23" s="30" t="s">
        <v>15</v>
      </c>
      <c r="I23" s="102" t="s">
        <v>90</v>
      </c>
      <c r="J23" s="102" t="s">
        <v>91</v>
      </c>
    </row>
    <row r="24" spans="1:10" ht="23.1" customHeight="1">
      <c r="A24" s="102"/>
      <c r="B24" s="102"/>
      <c r="C24" s="30">
        <v>2018</v>
      </c>
      <c r="D24" s="33">
        <v>30</v>
      </c>
      <c r="E24" s="33" t="s">
        <v>15</v>
      </c>
      <c r="F24" s="33" t="s">
        <v>15</v>
      </c>
      <c r="G24" s="33">
        <v>30</v>
      </c>
      <c r="H24" s="30" t="s">
        <v>15</v>
      </c>
      <c r="I24" s="102"/>
      <c r="J24" s="102"/>
    </row>
    <row r="25" spans="1:10" ht="25.35" customHeight="1">
      <c r="A25" s="102"/>
      <c r="B25" s="102"/>
      <c r="C25" s="30">
        <v>2019</v>
      </c>
      <c r="D25" s="33">
        <v>30</v>
      </c>
      <c r="E25" s="33" t="s">
        <v>15</v>
      </c>
      <c r="F25" s="33" t="s">
        <v>15</v>
      </c>
      <c r="G25" s="33">
        <v>30</v>
      </c>
      <c r="H25" s="30" t="s">
        <v>15</v>
      </c>
      <c r="I25" s="102"/>
      <c r="J25" s="102"/>
    </row>
    <row r="26" spans="1:10" ht="25.35" customHeight="1">
      <c r="A26" s="102"/>
      <c r="B26" s="102"/>
      <c r="C26" s="30">
        <v>2020</v>
      </c>
      <c r="D26" s="33">
        <v>30</v>
      </c>
      <c r="E26" s="33" t="s">
        <v>15</v>
      </c>
      <c r="F26" s="33" t="s">
        <v>15</v>
      </c>
      <c r="G26" s="33">
        <v>30</v>
      </c>
      <c r="H26" s="30" t="s">
        <v>15</v>
      </c>
      <c r="I26" s="102"/>
      <c r="J26" s="102"/>
    </row>
    <row r="27" spans="1:10" ht="27.6" customHeight="1">
      <c r="A27" s="102" t="s">
        <v>53</v>
      </c>
      <c r="B27" s="102" t="s">
        <v>92</v>
      </c>
      <c r="C27" s="30">
        <v>2017</v>
      </c>
      <c r="D27" s="54">
        <v>49.901600000000002</v>
      </c>
      <c r="E27" s="55" t="s">
        <v>15</v>
      </c>
      <c r="F27" s="55" t="s">
        <v>15</v>
      </c>
      <c r="G27" s="54">
        <f>D27</f>
        <v>49.901600000000002</v>
      </c>
      <c r="H27" s="30" t="s">
        <v>15</v>
      </c>
      <c r="I27" s="102" t="s">
        <v>93</v>
      </c>
      <c r="J27" s="102" t="s">
        <v>94</v>
      </c>
    </row>
    <row r="28" spans="1:10" ht="29.1" customHeight="1">
      <c r="A28" s="102"/>
      <c r="B28" s="102"/>
      <c r="C28" s="30">
        <v>2018</v>
      </c>
      <c r="D28" s="55">
        <f>G28</f>
        <v>50</v>
      </c>
      <c r="E28" s="55" t="s">
        <v>15</v>
      </c>
      <c r="F28" s="55" t="s">
        <v>15</v>
      </c>
      <c r="G28" s="55">
        <v>50</v>
      </c>
      <c r="H28" s="30" t="s">
        <v>15</v>
      </c>
      <c r="I28" s="102"/>
      <c r="J28" s="102"/>
    </row>
    <row r="29" spans="1:10" ht="29.85" customHeight="1">
      <c r="A29" s="102"/>
      <c r="B29" s="102"/>
      <c r="C29" s="30">
        <v>2019</v>
      </c>
      <c r="D29" s="55">
        <f>G29</f>
        <v>50</v>
      </c>
      <c r="E29" s="55" t="s">
        <v>15</v>
      </c>
      <c r="F29" s="55" t="s">
        <v>15</v>
      </c>
      <c r="G29" s="55">
        <v>50</v>
      </c>
      <c r="H29" s="30" t="s">
        <v>15</v>
      </c>
      <c r="I29" s="102"/>
      <c r="J29" s="102"/>
    </row>
    <row r="30" spans="1:10" ht="29.85" customHeight="1">
      <c r="A30" s="102"/>
      <c r="B30" s="102"/>
      <c r="C30" s="30">
        <v>2020</v>
      </c>
      <c r="D30" s="55">
        <v>50</v>
      </c>
      <c r="E30" s="55" t="s">
        <v>15</v>
      </c>
      <c r="F30" s="55" t="s">
        <v>15</v>
      </c>
      <c r="G30" s="55">
        <v>50</v>
      </c>
      <c r="H30" s="30" t="s">
        <v>15</v>
      </c>
      <c r="I30" s="102"/>
      <c r="J30" s="102"/>
    </row>
    <row r="31" spans="1:10" ht="32.25" customHeight="1">
      <c r="A31" s="102" t="s">
        <v>56</v>
      </c>
      <c r="B31" s="31" t="s">
        <v>95</v>
      </c>
      <c r="C31" s="102"/>
      <c r="D31" s="102"/>
      <c r="E31" s="102"/>
      <c r="F31" s="102"/>
      <c r="G31" s="102"/>
      <c r="H31" s="102"/>
      <c r="I31" s="102" t="s">
        <v>93</v>
      </c>
      <c r="J31" s="102" t="s">
        <v>96</v>
      </c>
    </row>
    <row r="32" spans="1:10" ht="33.75" customHeight="1">
      <c r="A32" s="102"/>
      <c r="B32" s="124" t="s">
        <v>97</v>
      </c>
      <c r="C32" s="31" t="s">
        <v>98</v>
      </c>
      <c r="D32" s="57">
        <v>184.97441000000001</v>
      </c>
      <c r="E32" s="29" t="s">
        <v>15</v>
      </c>
      <c r="F32" s="29" t="s">
        <v>15</v>
      </c>
      <c r="G32" s="57">
        <f>D32</f>
        <v>184.97441000000001</v>
      </c>
      <c r="H32" s="31" t="s">
        <v>15</v>
      </c>
      <c r="I32" s="102"/>
      <c r="J32" s="102"/>
    </row>
    <row r="33" spans="1:10" ht="30" customHeight="1">
      <c r="A33" s="102"/>
      <c r="B33" s="124"/>
      <c r="C33" s="31">
        <v>2018</v>
      </c>
      <c r="D33" s="29">
        <v>220</v>
      </c>
      <c r="E33" s="29" t="s">
        <v>15</v>
      </c>
      <c r="F33" s="29" t="s">
        <v>15</v>
      </c>
      <c r="G33" s="29">
        <v>220</v>
      </c>
      <c r="H33" s="31" t="s">
        <v>15</v>
      </c>
      <c r="I33" s="102"/>
      <c r="J33" s="102"/>
    </row>
    <row r="34" spans="1:10" ht="26.25" customHeight="1">
      <c r="A34" s="102"/>
      <c r="B34" s="124"/>
      <c r="C34" s="31">
        <v>2019</v>
      </c>
      <c r="D34" s="29">
        <v>220</v>
      </c>
      <c r="E34" s="29" t="s">
        <v>15</v>
      </c>
      <c r="F34" s="29" t="s">
        <v>15</v>
      </c>
      <c r="G34" s="29">
        <v>220</v>
      </c>
      <c r="H34" s="31" t="s">
        <v>15</v>
      </c>
      <c r="I34" s="102"/>
      <c r="J34" s="102"/>
    </row>
    <row r="35" spans="1:10" ht="26.25" customHeight="1">
      <c r="A35" s="102"/>
      <c r="B35" s="124"/>
      <c r="C35" s="31">
        <v>2020</v>
      </c>
      <c r="D35" s="29">
        <v>220</v>
      </c>
      <c r="E35" s="29" t="s">
        <v>15</v>
      </c>
      <c r="F35" s="29" t="s">
        <v>15</v>
      </c>
      <c r="G35" s="29">
        <v>220</v>
      </c>
      <c r="H35" s="31" t="s">
        <v>15</v>
      </c>
      <c r="I35" s="102"/>
      <c r="J35" s="102"/>
    </row>
    <row r="36" spans="1:10" ht="27.95" customHeight="1">
      <c r="A36" s="102"/>
      <c r="B36" s="102" t="s">
        <v>99</v>
      </c>
      <c r="C36" s="31">
        <v>2017</v>
      </c>
      <c r="D36" s="32">
        <v>35</v>
      </c>
      <c r="E36" s="32" t="s">
        <v>15</v>
      </c>
      <c r="F36" s="32" t="s">
        <v>15</v>
      </c>
      <c r="G36" s="32">
        <v>35</v>
      </c>
      <c r="H36" s="31" t="s">
        <v>15</v>
      </c>
      <c r="I36" s="102"/>
      <c r="J36" s="102"/>
    </row>
    <row r="37" spans="1:10" ht="26.25" customHeight="1">
      <c r="A37" s="102"/>
      <c r="B37" s="102"/>
      <c r="C37" s="31">
        <v>2018</v>
      </c>
      <c r="D37" s="32" t="s">
        <v>15</v>
      </c>
      <c r="E37" s="32" t="s">
        <v>15</v>
      </c>
      <c r="F37" s="32" t="s">
        <v>15</v>
      </c>
      <c r="G37" s="32" t="s">
        <v>15</v>
      </c>
      <c r="H37" s="31" t="s">
        <v>15</v>
      </c>
      <c r="I37" s="102"/>
      <c r="J37" s="102"/>
    </row>
    <row r="38" spans="1:10" ht="27.95" customHeight="1">
      <c r="A38" s="102"/>
      <c r="B38" s="102"/>
      <c r="C38" s="31">
        <v>2019</v>
      </c>
      <c r="D38" s="29" t="s">
        <v>15</v>
      </c>
      <c r="E38" s="29" t="s">
        <v>15</v>
      </c>
      <c r="F38" s="29" t="s">
        <v>15</v>
      </c>
      <c r="G38" s="29" t="s">
        <v>15</v>
      </c>
      <c r="H38" s="31" t="s">
        <v>15</v>
      </c>
      <c r="I38" s="102"/>
      <c r="J38" s="102"/>
    </row>
    <row r="39" spans="1:10" ht="27.95" customHeight="1">
      <c r="A39" s="18"/>
      <c r="B39" s="102"/>
      <c r="C39" s="31">
        <v>2020</v>
      </c>
      <c r="D39" s="29" t="s">
        <v>15</v>
      </c>
      <c r="E39" s="29" t="s">
        <v>15</v>
      </c>
      <c r="F39" s="29" t="s">
        <v>15</v>
      </c>
      <c r="G39" s="29" t="s">
        <v>15</v>
      </c>
      <c r="H39" s="31" t="s">
        <v>15</v>
      </c>
      <c r="I39" s="102"/>
      <c r="J39" s="102"/>
    </row>
    <row r="40" spans="1:10" ht="27.95" customHeight="1">
      <c r="A40" s="102"/>
      <c r="B40" s="126" t="s">
        <v>29</v>
      </c>
      <c r="C40" s="45">
        <v>2017</v>
      </c>
      <c r="D40" s="58">
        <f>D11+D16+D23+D27+D32+D36</f>
        <v>319.87601000000001</v>
      </c>
      <c r="E40" s="55" t="s">
        <v>15</v>
      </c>
      <c r="F40" s="55" t="s">
        <v>15</v>
      </c>
      <c r="G40" s="58">
        <f>G11+G16+G23+G27+G32+G36</f>
        <v>319.87601000000001</v>
      </c>
      <c r="H40" s="30" t="s">
        <v>15</v>
      </c>
      <c r="I40" s="102"/>
      <c r="J40" s="102"/>
    </row>
    <row r="41" spans="1:10" ht="26.25" customHeight="1">
      <c r="A41" s="102"/>
      <c r="B41" s="126"/>
      <c r="C41" s="45">
        <v>2018</v>
      </c>
      <c r="D41" s="50">
        <f>D33+D28+D24+D17+D13</f>
        <v>320</v>
      </c>
      <c r="E41" s="55" t="s">
        <v>15</v>
      </c>
      <c r="F41" s="50" t="s">
        <v>15</v>
      </c>
      <c r="G41" s="50">
        <f>D41</f>
        <v>320</v>
      </c>
      <c r="H41" s="30" t="s">
        <v>15</v>
      </c>
      <c r="I41" s="102"/>
      <c r="J41" s="102"/>
    </row>
    <row r="42" spans="1:10" ht="25.5" customHeight="1">
      <c r="A42" s="102"/>
      <c r="B42" s="126"/>
      <c r="C42" s="45">
        <v>2019</v>
      </c>
      <c r="D42" s="50">
        <f>D34+D29+D25+D18+D14</f>
        <v>320</v>
      </c>
      <c r="E42" s="55" t="s">
        <v>15</v>
      </c>
      <c r="F42" s="55" t="s">
        <v>15</v>
      </c>
      <c r="G42" s="50">
        <f>D42</f>
        <v>320</v>
      </c>
      <c r="H42" s="30" t="s">
        <v>15</v>
      </c>
      <c r="I42" s="102"/>
      <c r="J42" s="102"/>
    </row>
    <row r="43" spans="1:10" ht="25.5" customHeight="1">
      <c r="A43" s="102"/>
      <c r="B43" s="126"/>
      <c r="C43" s="45">
        <v>2020</v>
      </c>
      <c r="D43" s="50">
        <f>D35+D30+D26+D19+D15</f>
        <v>320</v>
      </c>
      <c r="E43" s="55" t="s">
        <v>15</v>
      </c>
      <c r="F43" s="55" t="s">
        <v>15</v>
      </c>
      <c r="G43" s="50">
        <f>D43</f>
        <v>320</v>
      </c>
      <c r="H43" s="30"/>
      <c r="I43" s="102"/>
      <c r="J43" s="102"/>
    </row>
    <row r="44" spans="1:10" ht="30" customHeight="1">
      <c r="A44" s="102"/>
      <c r="B44" s="126"/>
      <c r="C44" s="45" t="s">
        <v>65</v>
      </c>
      <c r="D44" s="58">
        <f>D40+D41+D42+D43</f>
        <v>1279.87601</v>
      </c>
      <c r="E44" s="55" t="s">
        <v>15</v>
      </c>
      <c r="F44" s="50" t="s">
        <v>15</v>
      </c>
      <c r="G44" s="58">
        <f>G40+G41+G42+G43</f>
        <v>1279.87601</v>
      </c>
      <c r="H44" s="30" t="s">
        <v>15</v>
      </c>
      <c r="I44" s="102"/>
      <c r="J44" s="102"/>
    </row>
    <row r="51" ht="17.25" customHeight="1"/>
  </sheetData>
  <sheetProtection selectLockedCells="1" selectUnlockedCells="1"/>
  <mergeCells count="50">
    <mergeCell ref="A40:A44"/>
    <mergeCell ref="B40:B44"/>
    <mergeCell ref="I40:J44"/>
    <mergeCell ref="A27:A30"/>
    <mergeCell ref="B27:B30"/>
    <mergeCell ref="I27:I30"/>
    <mergeCell ref="J27:J30"/>
    <mergeCell ref="A31:A38"/>
    <mergeCell ref="C31:H31"/>
    <mergeCell ref="I31:I39"/>
    <mergeCell ref="J31:J39"/>
    <mergeCell ref="B32:B35"/>
    <mergeCell ref="B36:B39"/>
    <mergeCell ref="A20:J20"/>
    <mergeCell ref="A21:J21"/>
    <mergeCell ref="A22:J22"/>
    <mergeCell ref="A23:A26"/>
    <mergeCell ref="B23:B26"/>
    <mergeCell ref="I23:I26"/>
    <mergeCell ref="J23:J26"/>
    <mergeCell ref="A16:A19"/>
    <mergeCell ref="B16:B19"/>
    <mergeCell ref="I16:I19"/>
    <mergeCell ref="J16:J19"/>
    <mergeCell ref="A11:A15"/>
    <mergeCell ref="B11:B15"/>
    <mergeCell ref="C11:C12"/>
    <mergeCell ref="D11:D12"/>
    <mergeCell ref="E11:E12"/>
    <mergeCell ref="F11:F12"/>
    <mergeCell ref="J4:J6"/>
    <mergeCell ref="E5:E6"/>
    <mergeCell ref="F5:G5"/>
    <mergeCell ref="A8:J8"/>
    <mergeCell ref="A9:J9"/>
    <mergeCell ref="A10:J10"/>
    <mergeCell ref="G11:G12"/>
    <mergeCell ref="H11:H12"/>
    <mergeCell ref="I11:I15"/>
    <mergeCell ref="J11:J15"/>
    <mergeCell ref="A1:J1"/>
    <mergeCell ref="A2:J2"/>
    <mergeCell ref="B3:J3"/>
    <mergeCell ref="A4:A6"/>
    <mergeCell ref="B4:B6"/>
    <mergeCell ref="C4:C6"/>
    <mergeCell ref="D4:D6"/>
    <mergeCell ref="E4:G4"/>
    <mergeCell ref="H4:H6"/>
    <mergeCell ref="I4:I6"/>
  </mergeCells>
  <pageMargins left="0.37013888888888891" right="0.37986111111111109" top="0.2" bottom="0.2298611111111111" header="0.51180555555555551" footer="0.51180555555555551"/>
  <pageSetup paperSize="9" scale="61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IV127"/>
  <sheetViews>
    <sheetView tabSelected="1" view="pageBreakPreview" topLeftCell="A7" zoomScaleSheetLayoutView="100" workbookViewId="0">
      <selection activeCell="A115" sqref="A115:B118"/>
    </sheetView>
  </sheetViews>
  <sheetFormatPr defaultColWidth="8.85546875" defaultRowHeight="15" customHeight="1"/>
  <cols>
    <col min="1" max="1" width="4.85546875" style="15" customWidth="1"/>
    <col min="2" max="2" width="8.85546875" style="15" hidden="1" customWidth="1"/>
    <col min="3" max="3" width="47" style="15" customWidth="1"/>
    <col min="4" max="4" width="11.42578125" style="15" customWidth="1"/>
    <col min="5" max="6" width="10.5703125" style="15" customWidth="1"/>
    <col min="7" max="7" width="15.42578125" style="15" customWidth="1"/>
    <col min="8" max="8" width="12.85546875" style="15" customWidth="1"/>
    <col min="9" max="9" width="11.42578125" style="15" customWidth="1"/>
    <col min="10" max="10" width="17.42578125" style="15" customWidth="1"/>
    <col min="11" max="11" width="46.7109375" style="15" customWidth="1"/>
    <col min="12" max="16384" width="8.85546875" style="15"/>
  </cols>
  <sheetData>
    <row r="1" spans="1:256" ht="12.7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6.25" customHeight="1">
      <c r="A2" s="138" t="s">
        <v>36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30.75" customHeight="1">
      <c r="A3" s="139" t="s">
        <v>100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256" ht="33.75" customHeight="1">
      <c r="A4" s="102" t="s">
        <v>1</v>
      </c>
      <c r="B4" s="102" t="s">
        <v>2</v>
      </c>
      <c r="C4" s="102"/>
      <c r="D4" s="102" t="s">
        <v>3</v>
      </c>
      <c r="E4" s="102" t="s">
        <v>77</v>
      </c>
      <c r="F4" s="102" t="s">
        <v>5</v>
      </c>
      <c r="G4" s="102"/>
      <c r="H4" s="102"/>
      <c r="I4" s="102" t="s">
        <v>6</v>
      </c>
      <c r="J4" s="102" t="s">
        <v>78</v>
      </c>
      <c r="K4" s="102" t="s">
        <v>101</v>
      </c>
    </row>
    <row r="5" spans="1:256" ht="16.5" customHeight="1">
      <c r="A5" s="102"/>
      <c r="B5" s="102"/>
      <c r="C5" s="102"/>
      <c r="D5" s="102"/>
      <c r="E5" s="102"/>
      <c r="F5" s="102" t="s">
        <v>8</v>
      </c>
      <c r="G5" s="137" t="s">
        <v>9</v>
      </c>
      <c r="H5" s="137"/>
      <c r="I5" s="102"/>
      <c r="J5" s="102"/>
      <c r="K5" s="102"/>
    </row>
    <row r="6" spans="1:256" ht="57.75" customHeight="1">
      <c r="A6" s="102"/>
      <c r="B6" s="102"/>
      <c r="C6" s="102"/>
      <c r="D6" s="102"/>
      <c r="E6" s="102"/>
      <c r="F6" s="102"/>
      <c r="G6" s="31" t="s">
        <v>10</v>
      </c>
      <c r="H6" s="30" t="s">
        <v>11</v>
      </c>
      <c r="I6" s="102"/>
      <c r="J6" s="102"/>
      <c r="K6" s="102"/>
    </row>
    <row r="7" spans="1:256" ht="16.5" customHeight="1">
      <c r="A7" s="20">
        <v>1</v>
      </c>
      <c r="B7" s="118">
        <v>2</v>
      </c>
      <c r="C7" s="118"/>
      <c r="D7" s="21">
        <v>3</v>
      </c>
      <c r="E7" s="59">
        <v>4</v>
      </c>
      <c r="F7" s="59">
        <v>5</v>
      </c>
      <c r="G7" s="59">
        <v>6</v>
      </c>
      <c r="H7" s="21">
        <v>7</v>
      </c>
      <c r="I7" s="59">
        <v>8</v>
      </c>
      <c r="J7" s="21">
        <v>9</v>
      </c>
      <c r="K7" s="21">
        <v>10</v>
      </c>
    </row>
    <row r="8" spans="1:256" ht="17.25" customHeight="1">
      <c r="A8" s="140" t="s">
        <v>102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256" ht="18.95" customHeight="1">
      <c r="A9" s="141" t="s">
        <v>103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256" ht="19.5" customHeight="1">
      <c r="A10" s="142" t="s">
        <v>104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</row>
    <row r="11" spans="1:256" ht="27.6" customHeight="1">
      <c r="A11" s="102" t="s">
        <v>12</v>
      </c>
      <c r="B11" s="102" t="s">
        <v>105</v>
      </c>
      <c r="C11" s="102"/>
      <c r="D11" s="30">
        <v>2017</v>
      </c>
      <c r="E11" s="32">
        <f>H11</f>
        <v>4</v>
      </c>
      <c r="F11" s="32" t="s">
        <v>15</v>
      </c>
      <c r="G11" s="32" t="s">
        <v>15</v>
      </c>
      <c r="H11" s="25">
        <v>4</v>
      </c>
      <c r="I11" s="33" t="s">
        <v>15</v>
      </c>
      <c r="J11" s="102" t="s">
        <v>62</v>
      </c>
      <c r="K11" s="102" t="s">
        <v>106</v>
      </c>
    </row>
    <row r="12" spans="1:256" ht="27.6" customHeight="1">
      <c r="A12" s="102"/>
      <c r="B12" s="102"/>
      <c r="C12" s="102"/>
      <c r="D12" s="30">
        <v>2018</v>
      </c>
      <c r="E12" s="32">
        <f>H12</f>
        <v>4</v>
      </c>
      <c r="F12" s="32" t="s">
        <v>15</v>
      </c>
      <c r="G12" s="32" t="s">
        <v>15</v>
      </c>
      <c r="H12" s="25">
        <v>4</v>
      </c>
      <c r="I12" s="33" t="s">
        <v>15</v>
      </c>
      <c r="J12" s="102"/>
      <c r="K12" s="102"/>
    </row>
    <row r="13" spans="1:256" ht="28.35" customHeight="1">
      <c r="A13" s="102"/>
      <c r="B13" s="102"/>
      <c r="C13" s="102"/>
      <c r="D13" s="30">
        <v>2019</v>
      </c>
      <c r="E13" s="32">
        <f>H13</f>
        <v>4</v>
      </c>
      <c r="F13" s="32" t="s">
        <v>15</v>
      </c>
      <c r="G13" s="32" t="s">
        <v>15</v>
      </c>
      <c r="H13" s="25">
        <v>4</v>
      </c>
      <c r="I13" s="33" t="s">
        <v>15</v>
      </c>
      <c r="J13" s="102"/>
      <c r="K13" s="102"/>
    </row>
    <row r="14" spans="1:256" ht="28.35" customHeight="1">
      <c r="A14" s="102"/>
      <c r="B14" s="102"/>
      <c r="C14" s="102"/>
      <c r="D14" s="30">
        <v>2020</v>
      </c>
      <c r="E14" s="32">
        <v>4</v>
      </c>
      <c r="F14" s="32" t="s">
        <v>15</v>
      </c>
      <c r="G14" s="32" t="s">
        <v>15</v>
      </c>
      <c r="H14" s="25">
        <v>4</v>
      </c>
      <c r="I14" s="33" t="s">
        <v>15</v>
      </c>
      <c r="J14" s="102"/>
      <c r="K14" s="102"/>
    </row>
    <row r="15" spans="1:256" ht="22.5" customHeight="1">
      <c r="A15" s="102" t="s">
        <v>46</v>
      </c>
      <c r="B15" s="102" t="s">
        <v>107</v>
      </c>
      <c r="C15" s="102"/>
      <c r="D15" s="18">
        <v>2017</v>
      </c>
      <c r="E15" s="60">
        <v>34.4</v>
      </c>
      <c r="F15" s="25" t="s">
        <v>15</v>
      </c>
      <c r="G15" s="25" t="s">
        <v>15</v>
      </c>
      <c r="H15" s="61">
        <v>34.4</v>
      </c>
      <c r="I15" s="32" t="s">
        <v>15</v>
      </c>
      <c r="J15" s="137" t="s">
        <v>108</v>
      </c>
      <c r="K15" s="143" t="s">
        <v>193</v>
      </c>
    </row>
    <row r="16" spans="1:256" ht="20.85" customHeight="1">
      <c r="A16" s="102"/>
      <c r="B16" s="102"/>
      <c r="C16" s="102"/>
      <c r="D16" s="18">
        <v>2018</v>
      </c>
      <c r="E16" s="24">
        <v>27.9</v>
      </c>
      <c r="F16" s="33" t="s">
        <v>15</v>
      </c>
      <c r="G16" s="33" t="s">
        <v>15</v>
      </c>
      <c r="H16" s="24">
        <v>27.9</v>
      </c>
      <c r="I16" s="33" t="s">
        <v>15</v>
      </c>
      <c r="J16" s="137"/>
      <c r="K16" s="143"/>
    </row>
    <row r="17" spans="1:11" ht="56.1" customHeight="1">
      <c r="A17" s="102"/>
      <c r="B17" s="102"/>
      <c r="C17" s="102"/>
      <c r="D17" s="30">
        <v>2019</v>
      </c>
      <c r="E17" s="26">
        <v>27.9</v>
      </c>
      <c r="F17" s="32" t="s">
        <v>15</v>
      </c>
      <c r="G17" s="32" t="s">
        <v>15</v>
      </c>
      <c r="H17" s="24">
        <v>27.9</v>
      </c>
      <c r="I17" s="33" t="s">
        <v>15</v>
      </c>
      <c r="J17" s="137"/>
      <c r="K17" s="143"/>
    </row>
    <row r="18" spans="1:11" ht="56.1" customHeight="1">
      <c r="A18" s="102"/>
      <c r="B18" s="102"/>
      <c r="C18" s="102"/>
      <c r="D18" s="30">
        <v>2020</v>
      </c>
      <c r="E18" s="26">
        <v>27.9</v>
      </c>
      <c r="F18" s="32" t="s">
        <v>15</v>
      </c>
      <c r="G18" s="32" t="s">
        <v>15</v>
      </c>
      <c r="H18" s="24">
        <v>27.9</v>
      </c>
      <c r="I18" s="33" t="s">
        <v>15</v>
      </c>
      <c r="J18" s="137"/>
      <c r="K18" s="143"/>
    </row>
    <row r="19" spans="1:11" ht="15.75" customHeight="1">
      <c r="A19" s="110" t="s">
        <v>50</v>
      </c>
      <c r="B19" s="110" t="s">
        <v>109</v>
      </c>
      <c r="C19" s="110"/>
      <c r="D19" s="102">
        <v>2017</v>
      </c>
      <c r="E19" s="115">
        <f>-I19</f>
        <v>0</v>
      </c>
      <c r="F19" s="108" t="s">
        <v>15</v>
      </c>
      <c r="G19" s="115" t="s">
        <v>15</v>
      </c>
      <c r="H19" s="107" t="s">
        <v>15</v>
      </c>
      <c r="I19" s="108"/>
      <c r="J19" s="110" t="s">
        <v>110</v>
      </c>
      <c r="K19" s="110" t="s">
        <v>111</v>
      </c>
    </row>
    <row r="20" spans="1:11" ht="19.5" customHeight="1">
      <c r="A20" s="110"/>
      <c r="B20" s="110"/>
      <c r="C20" s="110"/>
      <c r="D20" s="102"/>
      <c r="E20" s="115"/>
      <c r="F20" s="108"/>
      <c r="G20" s="115"/>
      <c r="H20" s="107"/>
      <c r="I20" s="108"/>
      <c r="J20" s="110"/>
      <c r="K20" s="110"/>
    </row>
    <row r="21" spans="1:11" ht="28.35" customHeight="1">
      <c r="A21" s="110"/>
      <c r="B21" s="110"/>
      <c r="C21" s="110"/>
      <c r="D21" s="30">
        <v>2018</v>
      </c>
      <c r="E21" s="32">
        <v>0</v>
      </c>
      <c r="F21" s="32" t="s">
        <v>15</v>
      </c>
      <c r="G21" s="32" t="s">
        <v>15</v>
      </c>
      <c r="H21" s="25" t="s">
        <v>15</v>
      </c>
      <c r="I21" s="33">
        <v>0</v>
      </c>
      <c r="J21" s="110"/>
      <c r="K21" s="110"/>
    </row>
    <row r="22" spans="1:11" ht="19.5" customHeight="1">
      <c r="A22" s="110"/>
      <c r="B22" s="110"/>
      <c r="C22" s="110"/>
      <c r="D22" s="30">
        <v>2019</v>
      </c>
      <c r="E22" s="32">
        <v>0</v>
      </c>
      <c r="F22" s="32" t="s">
        <v>15</v>
      </c>
      <c r="G22" s="32" t="s">
        <v>15</v>
      </c>
      <c r="H22" s="25" t="s">
        <v>15</v>
      </c>
      <c r="I22" s="33">
        <v>0</v>
      </c>
      <c r="J22" s="110"/>
      <c r="K22" s="110"/>
    </row>
    <row r="23" spans="1:11" ht="19.5" customHeight="1">
      <c r="A23" s="110"/>
      <c r="B23" s="110"/>
      <c r="C23" s="110"/>
      <c r="D23" s="30">
        <v>2020</v>
      </c>
      <c r="E23" s="32">
        <v>0</v>
      </c>
      <c r="F23" s="32"/>
      <c r="G23" s="32"/>
      <c r="H23" s="25"/>
      <c r="I23" s="33"/>
      <c r="J23" s="110"/>
      <c r="K23" s="110"/>
    </row>
    <row r="24" spans="1:11" ht="18" customHeight="1">
      <c r="A24" s="102" t="s">
        <v>53</v>
      </c>
      <c r="B24" s="102" t="s">
        <v>112</v>
      </c>
      <c r="C24" s="102"/>
      <c r="D24" s="102">
        <v>2017</v>
      </c>
      <c r="E24" s="115">
        <f>H24</f>
        <v>5</v>
      </c>
      <c r="F24" s="108" t="s">
        <v>15</v>
      </c>
      <c r="G24" s="115" t="s">
        <v>15</v>
      </c>
      <c r="H24" s="107">
        <v>5</v>
      </c>
      <c r="I24" s="108" t="s">
        <v>15</v>
      </c>
      <c r="J24" s="102" t="s">
        <v>62</v>
      </c>
      <c r="K24" s="102" t="s">
        <v>113</v>
      </c>
    </row>
    <row r="25" spans="1:11" ht="12" customHeight="1">
      <c r="A25" s="102"/>
      <c r="B25" s="102"/>
      <c r="C25" s="102"/>
      <c r="D25" s="102"/>
      <c r="E25" s="115"/>
      <c r="F25" s="108"/>
      <c r="G25" s="115"/>
      <c r="H25" s="107"/>
      <c r="I25" s="108"/>
      <c r="J25" s="102"/>
      <c r="K25" s="102"/>
    </row>
    <row r="26" spans="1:11" ht="25.35" customHeight="1">
      <c r="A26" s="102"/>
      <c r="B26" s="102"/>
      <c r="C26" s="102"/>
      <c r="D26" s="30">
        <v>2018</v>
      </c>
      <c r="E26" s="32">
        <f>H26</f>
        <v>5</v>
      </c>
      <c r="F26" s="32" t="s">
        <v>15</v>
      </c>
      <c r="G26" s="32" t="s">
        <v>15</v>
      </c>
      <c r="H26" s="25">
        <v>5</v>
      </c>
      <c r="I26" s="33" t="s">
        <v>15</v>
      </c>
      <c r="J26" s="102"/>
      <c r="K26" s="102"/>
    </row>
    <row r="27" spans="1:11" ht="23.1" customHeight="1">
      <c r="A27" s="102"/>
      <c r="B27" s="102"/>
      <c r="C27" s="102"/>
      <c r="D27" s="30">
        <v>2019</v>
      </c>
      <c r="E27" s="32">
        <f>H27</f>
        <v>5</v>
      </c>
      <c r="F27" s="32" t="s">
        <v>15</v>
      </c>
      <c r="G27" s="32" t="s">
        <v>15</v>
      </c>
      <c r="H27" s="25">
        <v>5</v>
      </c>
      <c r="I27" s="33" t="s">
        <v>15</v>
      </c>
      <c r="J27" s="102"/>
      <c r="K27" s="102"/>
    </row>
    <row r="28" spans="1:11" ht="23.1" customHeight="1">
      <c r="A28" s="102"/>
      <c r="B28" s="102"/>
      <c r="C28" s="102"/>
      <c r="D28" s="30">
        <v>2020</v>
      </c>
      <c r="E28" s="32">
        <v>5</v>
      </c>
      <c r="F28" s="32" t="s">
        <v>15</v>
      </c>
      <c r="G28" s="32" t="s">
        <v>15</v>
      </c>
      <c r="H28" s="25">
        <v>5</v>
      </c>
      <c r="I28" s="33" t="s">
        <v>15</v>
      </c>
      <c r="J28" s="102"/>
      <c r="K28" s="102"/>
    </row>
    <row r="29" spans="1:11" ht="19.5" customHeight="1">
      <c r="A29" s="121" t="s">
        <v>114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16.5" customHeight="1">
      <c r="A30" s="144" t="s">
        <v>115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</row>
    <row r="31" spans="1:11" ht="19.5" customHeight="1">
      <c r="A31" s="123" t="s">
        <v>116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1" ht="17.850000000000001" customHeight="1">
      <c r="A32" s="102" t="s">
        <v>117</v>
      </c>
      <c r="B32" s="102" t="s">
        <v>118</v>
      </c>
      <c r="C32" s="102"/>
      <c r="D32" s="18">
        <v>2017</v>
      </c>
      <c r="E32" s="25">
        <f>H32</f>
        <v>25</v>
      </c>
      <c r="F32" s="32" t="s">
        <v>15</v>
      </c>
      <c r="G32" s="32" t="s">
        <v>15</v>
      </c>
      <c r="H32" s="25">
        <v>25</v>
      </c>
      <c r="I32" s="25" t="s">
        <v>15</v>
      </c>
      <c r="J32" s="102" t="s">
        <v>48</v>
      </c>
      <c r="K32" s="118" t="s">
        <v>119</v>
      </c>
    </row>
    <row r="33" spans="1:11" ht="20.85" customHeight="1">
      <c r="A33" s="102"/>
      <c r="B33" s="102"/>
      <c r="C33" s="102"/>
      <c r="D33" s="18">
        <v>2018</v>
      </c>
      <c r="E33" s="25">
        <f>H33</f>
        <v>25</v>
      </c>
      <c r="F33" s="32"/>
      <c r="G33" s="32"/>
      <c r="H33" s="25">
        <v>25</v>
      </c>
      <c r="I33" s="25"/>
      <c r="J33" s="102"/>
      <c r="K33" s="118"/>
    </row>
    <row r="34" spans="1:11" ht="25.35" customHeight="1">
      <c r="A34" s="102"/>
      <c r="B34" s="102"/>
      <c r="C34" s="102"/>
      <c r="D34" s="18">
        <v>2019</v>
      </c>
      <c r="E34" s="25">
        <f>H34</f>
        <v>25</v>
      </c>
      <c r="F34" s="32"/>
      <c r="G34" s="32"/>
      <c r="H34" s="25">
        <v>25</v>
      </c>
      <c r="I34" s="25"/>
      <c r="J34" s="102"/>
      <c r="K34" s="118"/>
    </row>
    <row r="35" spans="1:11" ht="25.35" customHeight="1">
      <c r="A35" s="102"/>
      <c r="B35" s="102"/>
      <c r="C35" s="102"/>
      <c r="D35" s="18">
        <v>2020</v>
      </c>
      <c r="E35" s="25">
        <v>25</v>
      </c>
      <c r="F35" s="32" t="s">
        <v>15</v>
      </c>
      <c r="G35" s="32" t="s">
        <v>15</v>
      </c>
      <c r="H35" s="25">
        <v>25</v>
      </c>
      <c r="I35" s="25"/>
      <c r="J35" s="102"/>
      <c r="K35" s="118"/>
    </row>
    <row r="36" spans="1:11" ht="41.85" customHeight="1">
      <c r="A36" s="102"/>
      <c r="B36" s="102"/>
      <c r="C36" s="102"/>
      <c r="D36" s="30" t="s">
        <v>65</v>
      </c>
      <c r="E36" s="32">
        <v>100</v>
      </c>
      <c r="F36" s="32" t="s">
        <v>15</v>
      </c>
      <c r="G36" s="32" t="s">
        <v>15</v>
      </c>
      <c r="H36" s="25">
        <v>100</v>
      </c>
      <c r="I36" s="33"/>
      <c r="J36" s="102"/>
      <c r="K36" s="118"/>
    </row>
    <row r="37" spans="1:11" ht="29.25" customHeight="1">
      <c r="A37" s="102" t="s">
        <v>60</v>
      </c>
      <c r="B37" s="102" t="s">
        <v>120</v>
      </c>
      <c r="C37" s="102"/>
      <c r="D37" s="63">
        <v>2017</v>
      </c>
      <c r="E37" s="25" t="s">
        <v>15</v>
      </c>
      <c r="F37" s="25" t="s">
        <v>15</v>
      </c>
      <c r="G37" s="25" t="s">
        <v>15</v>
      </c>
      <c r="H37" s="64" t="s">
        <v>15</v>
      </c>
      <c r="I37" s="63" t="s">
        <v>15</v>
      </c>
      <c r="J37" s="102" t="s">
        <v>121</v>
      </c>
      <c r="K37" s="102" t="s">
        <v>119</v>
      </c>
    </row>
    <row r="38" spans="1:11" ht="29.25" customHeight="1">
      <c r="A38" s="102"/>
      <c r="B38" s="102"/>
      <c r="C38" s="102"/>
      <c r="D38" s="63">
        <v>2018</v>
      </c>
      <c r="E38" s="25" t="s">
        <v>15</v>
      </c>
      <c r="F38" s="25" t="s">
        <v>15</v>
      </c>
      <c r="G38" s="25" t="s">
        <v>15</v>
      </c>
      <c r="H38" s="64" t="s">
        <v>15</v>
      </c>
      <c r="I38" s="63" t="s">
        <v>15</v>
      </c>
      <c r="J38" s="102"/>
      <c r="K38" s="102"/>
    </row>
    <row r="39" spans="1:11" ht="29.25" customHeight="1">
      <c r="A39" s="102"/>
      <c r="B39" s="102"/>
      <c r="C39" s="102"/>
      <c r="D39" s="63">
        <v>2019</v>
      </c>
      <c r="E39" s="25" t="s">
        <v>15</v>
      </c>
      <c r="F39" s="25" t="s">
        <v>15</v>
      </c>
      <c r="G39" s="25" t="s">
        <v>15</v>
      </c>
      <c r="H39" s="64" t="s">
        <v>15</v>
      </c>
      <c r="I39" s="63" t="s">
        <v>15</v>
      </c>
      <c r="J39" s="102"/>
      <c r="K39" s="102"/>
    </row>
    <row r="40" spans="1:11" ht="29.25" customHeight="1">
      <c r="A40" s="102"/>
      <c r="B40" s="102"/>
      <c r="C40" s="102"/>
      <c r="D40" s="63">
        <v>2020</v>
      </c>
      <c r="E40" s="25" t="s">
        <v>15</v>
      </c>
      <c r="F40" s="25" t="s">
        <v>15</v>
      </c>
      <c r="G40" s="25" t="s">
        <v>15</v>
      </c>
      <c r="H40" s="64" t="s">
        <v>15</v>
      </c>
      <c r="I40" s="63" t="s">
        <v>15</v>
      </c>
      <c r="J40" s="102"/>
      <c r="K40" s="102"/>
    </row>
    <row r="41" spans="1:11" ht="28.5" customHeight="1">
      <c r="A41" s="131" t="s">
        <v>63</v>
      </c>
      <c r="B41" s="102" t="s">
        <v>122</v>
      </c>
      <c r="C41" s="102"/>
      <c r="D41" s="30">
        <v>2017</v>
      </c>
      <c r="E41" s="31" t="s">
        <v>15</v>
      </c>
      <c r="F41" s="31" t="s">
        <v>15</v>
      </c>
      <c r="G41" s="31" t="s">
        <v>15</v>
      </c>
      <c r="H41" s="18" t="s">
        <v>15</v>
      </c>
      <c r="I41" s="30" t="s">
        <v>15</v>
      </c>
      <c r="J41" s="102" t="s">
        <v>48</v>
      </c>
      <c r="K41" s="131" t="s">
        <v>123</v>
      </c>
    </row>
    <row r="42" spans="1:11" ht="27.95" customHeight="1">
      <c r="A42" s="131"/>
      <c r="B42" s="102"/>
      <c r="C42" s="102"/>
      <c r="D42" s="30">
        <v>2018</v>
      </c>
      <c r="E42" s="31" t="s">
        <v>15</v>
      </c>
      <c r="F42" s="31" t="s">
        <v>15</v>
      </c>
      <c r="G42" s="31" t="s">
        <v>15</v>
      </c>
      <c r="H42" s="18" t="s">
        <v>15</v>
      </c>
      <c r="I42" s="30" t="s">
        <v>15</v>
      </c>
      <c r="J42" s="102"/>
      <c r="K42" s="102"/>
    </row>
    <row r="43" spans="1:11" ht="29.25" customHeight="1">
      <c r="A43" s="131"/>
      <c r="B43" s="102"/>
      <c r="C43" s="102"/>
      <c r="D43" s="30">
        <v>2019</v>
      </c>
      <c r="E43" s="31" t="s">
        <v>15</v>
      </c>
      <c r="F43" s="31" t="s">
        <v>15</v>
      </c>
      <c r="G43" s="31" t="s">
        <v>15</v>
      </c>
      <c r="H43" s="18" t="s">
        <v>15</v>
      </c>
      <c r="I43" s="30" t="s">
        <v>15</v>
      </c>
      <c r="J43" s="102"/>
      <c r="K43" s="102"/>
    </row>
    <row r="44" spans="1:11" ht="29.25" customHeight="1">
      <c r="A44" s="131"/>
      <c r="B44" s="102"/>
      <c r="C44" s="102"/>
      <c r="D44" s="30">
        <v>2020</v>
      </c>
      <c r="E44" s="31" t="s">
        <v>15</v>
      </c>
      <c r="F44" s="31" t="s">
        <v>15</v>
      </c>
      <c r="G44" s="31" t="s">
        <v>15</v>
      </c>
      <c r="H44" s="18" t="s">
        <v>15</v>
      </c>
      <c r="I44" s="30" t="s">
        <v>15</v>
      </c>
      <c r="J44" s="102"/>
      <c r="K44" s="102"/>
    </row>
    <row r="45" spans="1:11" ht="27" customHeight="1">
      <c r="A45" s="102" t="s">
        <v>66</v>
      </c>
      <c r="B45" s="102" t="s">
        <v>124</v>
      </c>
      <c r="C45" s="102"/>
      <c r="D45" s="30">
        <v>2017</v>
      </c>
      <c r="E45" s="31" t="s">
        <v>15</v>
      </c>
      <c r="F45" s="31" t="s">
        <v>15</v>
      </c>
      <c r="G45" s="31" t="s">
        <v>15</v>
      </c>
      <c r="H45" s="18" t="s">
        <v>15</v>
      </c>
      <c r="I45" s="30" t="s">
        <v>15</v>
      </c>
      <c r="J45" s="102" t="s">
        <v>48</v>
      </c>
      <c r="K45" s="102" t="s">
        <v>125</v>
      </c>
    </row>
    <row r="46" spans="1:11" ht="27.95" customHeight="1">
      <c r="A46" s="102"/>
      <c r="B46" s="102"/>
      <c r="C46" s="102"/>
      <c r="D46" s="30">
        <v>2018</v>
      </c>
      <c r="E46" s="31" t="s">
        <v>15</v>
      </c>
      <c r="F46" s="31" t="s">
        <v>15</v>
      </c>
      <c r="G46" s="31" t="s">
        <v>15</v>
      </c>
      <c r="H46" s="18" t="s">
        <v>15</v>
      </c>
      <c r="I46" s="30" t="s">
        <v>15</v>
      </c>
      <c r="J46" s="102"/>
      <c r="K46" s="102"/>
    </row>
    <row r="47" spans="1:11" ht="26.25" customHeight="1">
      <c r="A47" s="102"/>
      <c r="B47" s="102"/>
      <c r="C47" s="102"/>
      <c r="D47" s="30">
        <v>2019</v>
      </c>
      <c r="E47" s="31" t="s">
        <v>15</v>
      </c>
      <c r="F47" s="31" t="s">
        <v>15</v>
      </c>
      <c r="G47" s="31" t="s">
        <v>15</v>
      </c>
      <c r="H47" s="18" t="s">
        <v>15</v>
      </c>
      <c r="I47" s="30" t="s">
        <v>15</v>
      </c>
      <c r="J47" s="102"/>
      <c r="K47" s="102"/>
    </row>
    <row r="48" spans="1:11" ht="26.25" customHeight="1">
      <c r="A48" s="102"/>
      <c r="B48" s="102"/>
      <c r="C48" s="102"/>
      <c r="D48" s="30">
        <v>2020</v>
      </c>
      <c r="E48" s="31" t="s">
        <v>15</v>
      </c>
      <c r="F48" s="31" t="s">
        <v>15</v>
      </c>
      <c r="G48" s="31" t="s">
        <v>15</v>
      </c>
      <c r="H48" s="18" t="s">
        <v>15</v>
      </c>
      <c r="I48" s="30" t="s">
        <v>15</v>
      </c>
      <c r="J48" s="102"/>
      <c r="K48" s="102"/>
    </row>
    <row r="49" spans="1:11" ht="29.25" customHeight="1">
      <c r="A49" s="102" t="s">
        <v>68</v>
      </c>
      <c r="B49" s="102" t="s">
        <v>126</v>
      </c>
      <c r="C49" s="102"/>
      <c r="D49" s="102">
        <v>2017</v>
      </c>
      <c r="E49" s="145" t="s">
        <v>15</v>
      </c>
      <c r="F49" s="102" t="s">
        <v>15</v>
      </c>
      <c r="G49" s="145" t="s">
        <v>15</v>
      </c>
      <c r="H49" s="102" t="s">
        <v>15</v>
      </c>
      <c r="I49" s="145" t="s">
        <v>15</v>
      </c>
      <c r="J49" s="102" t="s">
        <v>48</v>
      </c>
      <c r="K49" s="102" t="s">
        <v>127</v>
      </c>
    </row>
    <row r="50" spans="1:11" ht="7.5" customHeight="1">
      <c r="A50" s="102"/>
      <c r="B50" s="102"/>
      <c r="C50" s="102"/>
      <c r="D50" s="102"/>
      <c r="E50" s="145"/>
      <c r="F50" s="102"/>
      <c r="G50" s="145"/>
      <c r="H50" s="102"/>
      <c r="I50" s="145"/>
      <c r="J50" s="102"/>
      <c r="K50" s="102"/>
    </row>
    <row r="51" spans="1:11" ht="30" customHeight="1">
      <c r="A51" s="102"/>
      <c r="B51" s="102"/>
      <c r="C51" s="102"/>
      <c r="D51" s="30">
        <v>2018</v>
      </c>
      <c r="E51" s="31" t="s">
        <v>15</v>
      </c>
      <c r="F51" s="30" t="s">
        <v>15</v>
      </c>
      <c r="G51" s="30" t="s">
        <v>15</v>
      </c>
      <c r="H51" s="18" t="s">
        <v>15</v>
      </c>
      <c r="I51" s="30" t="s">
        <v>15</v>
      </c>
      <c r="J51" s="102"/>
      <c r="K51" s="102"/>
    </row>
    <row r="52" spans="1:11" ht="25.5" customHeight="1">
      <c r="A52" s="102"/>
      <c r="B52" s="102"/>
      <c r="C52" s="102"/>
      <c r="D52" s="30">
        <v>2019</v>
      </c>
      <c r="E52" s="31" t="s">
        <v>15</v>
      </c>
      <c r="F52" s="30" t="s">
        <v>15</v>
      </c>
      <c r="G52" s="30" t="s">
        <v>15</v>
      </c>
      <c r="H52" s="18" t="s">
        <v>15</v>
      </c>
      <c r="I52" s="30" t="s">
        <v>15</v>
      </c>
      <c r="J52" s="102"/>
      <c r="K52" s="102"/>
    </row>
    <row r="53" spans="1:11" ht="25.5" customHeight="1">
      <c r="A53" s="102"/>
      <c r="B53" s="102"/>
      <c r="C53" s="102"/>
      <c r="D53" s="30">
        <v>2020</v>
      </c>
      <c r="E53" s="31" t="s">
        <v>15</v>
      </c>
      <c r="F53" s="30" t="s">
        <v>15</v>
      </c>
      <c r="G53" s="30" t="s">
        <v>15</v>
      </c>
      <c r="H53" s="18" t="s">
        <v>15</v>
      </c>
      <c r="I53" s="30" t="s">
        <v>15</v>
      </c>
      <c r="J53" s="102"/>
      <c r="K53" s="102"/>
    </row>
    <row r="54" spans="1:11" ht="26.25" customHeight="1">
      <c r="A54" s="103" t="s">
        <v>72</v>
      </c>
      <c r="B54" s="65"/>
      <c r="C54" s="102" t="s">
        <v>128</v>
      </c>
      <c r="D54" s="18">
        <v>2017</v>
      </c>
      <c r="E54" s="18" t="s">
        <v>15</v>
      </c>
      <c r="F54" s="18" t="s">
        <v>15</v>
      </c>
      <c r="G54" s="18" t="s">
        <v>15</v>
      </c>
      <c r="H54" s="18" t="s">
        <v>15</v>
      </c>
      <c r="I54" s="18" t="s">
        <v>15</v>
      </c>
      <c r="J54" s="102" t="s">
        <v>48</v>
      </c>
      <c r="K54" s="102" t="s">
        <v>129</v>
      </c>
    </row>
    <row r="55" spans="1:11" ht="24.75" customHeight="1">
      <c r="A55" s="103"/>
      <c r="B55" s="65"/>
      <c r="C55" s="102"/>
      <c r="D55" s="18">
        <v>2018</v>
      </c>
      <c r="E55" s="18" t="s">
        <v>15</v>
      </c>
      <c r="F55" s="18" t="s">
        <v>15</v>
      </c>
      <c r="G55" s="18" t="s">
        <v>15</v>
      </c>
      <c r="H55" s="18" t="s">
        <v>15</v>
      </c>
      <c r="I55" s="18" t="s">
        <v>15</v>
      </c>
      <c r="J55" s="102"/>
      <c r="K55" s="102"/>
    </row>
    <row r="56" spans="1:11" ht="27" customHeight="1">
      <c r="A56" s="103"/>
      <c r="B56" s="65"/>
      <c r="C56" s="102"/>
      <c r="D56" s="18">
        <v>2019</v>
      </c>
      <c r="E56" s="18" t="s">
        <v>15</v>
      </c>
      <c r="F56" s="18" t="s">
        <v>15</v>
      </c>
      <c r="G56" s="18" t="s">
        <v>15</v>
      </c>
      <c r="H56" s="18" t="s">
        <v>15</v>
      </c>
      <c r="I56" s="18" t="s">
        <v>15</v>
      </c>
      <c r="J56" s="102"/>
      <c r="K56" s="102"/>
    </row>
    <row r="57" spans="1:11" ht="27" customHeight="1">
      <c r="A57" s="103"/>
      <c r="B57" s="65"/>
      <c r="C57" s="102"/>
      <c r="D57" s="18">
        <v>2020</v>
      </c>
      <c r="E57" s="18" t="s">
        <v>15</v>
      </c>
      <c r="F57" s="18" t="s">
        <v>15</v>
      </c>
      <c r="G57" s="18" t="s">
        <v>15</v>
      </c>
      <c r="H57" s="18" t="s">
        <v>15</v>
      </c>
      <c r="I57" s="18" t="s">
        <v>15</v>
      </c>
      <c r="J57" s="102"/>
      <c r="K57" s="102"/>
    </row>
    <row r="58" spans="1:11" ht="17.25" customHeight="1">
      <c r="A58" s="121" t="s">
        <v>79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ht="15.75" customHeight="1">
      <c r="A59" s="122" t="s">
        <v>130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</row>
    <row r="60" spans="1:11" ht="18.95" customHeight="1">
      <c r="A60" s="125" t="s">
        <v>131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</row>
    <row r="61" spans="1:11" ht="36" customHeight="1">
      <c r="A61" s="102" t="s">
        <v>132</v>
      </c>
      <c r="B61" s="102" t="s">
        <v>194</v>
      </c>
      <c r="C61" s="102"/>
      <c r="D61" s="30">
        <v>2017</v>
      </c>
      <c r="E61" s="31" t="s">
        <v>15</v>
      </c>
      <c r="F61" s="30" t="s">
        <v>15</v>
      </c>
      <c r="G61" s="30" t="s">
        <v>15</v>
      </c>
      <c r="H61" s="18" t="s">
        <v>15</v>
      </c>
      <c r="I61" s="30" t="s">
        <v>15</v>
      </c>
      <c r="J61" s="102" t="s">
        <v>133</v>
      </c>
      <c r="K61" s="102" t="s">
        <v>195</v>
      </c>
    </row>
    <row r="62" spans="1:11" ht="26.25" customHeight="1">
      <c r="A62" s="102"/>
      <c r="B62" s="102"/>
      <c r="C62" s="102"/>
      <c r="D62" s="30">
        <v>2018</v>
      </c>
      <c r="E62" s="31" t="s">
        <v>15</v>
      </c>
      <c r="F62" s="30" t="s">
        <v>15</v>
      </c>
      <c r="G62" s="30" t="s">
        <v>15</v>
      </c>
      <c r="H62" s="18" t="s">
        <v>15</v>
      </c>
      <c r="I62" s="30" t="s">
        <v>15</v>
      </c>
      <c r="J62" s="102"/>
      <c r="K62" s="102"/>
    </row>
    <row r="63" spans="1:11" ht="30.75" customHeight="1">
      <c r="A63" s="102"/>
      <c r="B63" s="102"/>
      <c r="C63" s="102"/>
      <c r="D63" s="30">
        <v>2019</v>
      </c>
      <c r="E63" s="31" t="s">
        <v>15</v>
      </c>
      <c r="F63" s="30" t="s">
        <v>15</v>
      </c>
      <c r="G63" s="30" t="s">
        <v>15</v>
      </c>
      <c r="H63" s="18" t="s">
        <v>15</v>
      </c>
      <c r="I63" s="30" t="s">
        <v>15</v>
      </c>
      <c r="J63" s="102"/>
      <c r="K63" s="102"/>
    </row>
    <row r="64" spans="1:11" ht="30.75" customHeight="1">
      <c r="A64" s="102"/>
      <c r="B64" s="102"/>
      <c r="C64" s="102"/>
      <c r="D64" s="30">
        <v>2020</v>
      </c>
      <c r="E64" s="31" t="s">
        <v>15</v>
      </c>
      <c r="F64" s="30" t="s">
        <v>15</v>
      </c>
      <c r="G64" s="30" t="s">
        <v>15</v>
      </c>
      <c r="H64" s="18" t="s">
        <v>15</v>
      </c>
      <c r="I64" s="30" t="s">
        <v>15</v>
      </c>
      <c r="J64" s="102"/>
      <c r="K64" s="102"/>
    </row>
    <row r="65" spans="1:11" ht="30.75" customHeight="1">
      <c r="A65" s="103" t="s">
        <v>134</v>
      </c>
      <c r="B65" s="65"/>
      <c r="C65" s="102" t="s">
        <v>135</v>
      </c>
      <c r="D65" s="30">
        <v>2017</v>
      </c>
      <c r="E65" s="18" t="s">
        <v>15</v>
      </c>
      <c r="F65" s="18" t="s">
        <v>15</v>
      </c>
      <c r="G65" s="18" t="s">
        <v>15</v>
      </c>
      <c r="H65" s="18" t="s">
        <v>15</v>
      </c>
      <c r="I65" s="18" t="s">
        <v>15</v>
      </c>
      <c r="J65" s="102" t="s">
        <v>136</v>
      </c>
      <c r="K65" s="102" t="s">
        <v>196</v>
      </c>
    </row>
    <row r="66" spans="1:11" ht="30.75" customHeight="1">
      <c r="A66" s="103"/>
      <c r="B66" s="65"/>
      <c r="C66" s="102"/>
      <c r="D66" s="30">
        <v>2018</v>
      </c>
      <c r="E66" s="18" t="s">
        <v>15</v>
      </c>
      <c r="F66" s="18" t="s">
        <v>15</v>
      </c>
      <c r="G66" s="18" t="s">
        <v>15</v>
      </c>
      <c r="H66" s="18" t="s">
        <v>15</v>
      </c>
      <c r="I66" s="18" t="s">
        <v>15</v>
      </c>
      <c r="J66" s="102"/>
      <c r="K66" s="102"/>
    </row>
    <row r="67" spans="1:11" ht="47.85" customHeight="1">
      <c r="A67" s="103"/>
      <c r="B67" s="65"/>
      <c r="C67" s="102"/>
      <c r="D67" s="30">
        <v>2019</v>
      </c>
      <c r="E67" s="18" t="s">
        <v>15</v>
      </c>
      <c r="F67" s="18" t="s">
        <v>15</v>
      </c>
      <c r="G67" s="18" t="s">
        <v>15</v>
      </c>
      <c r="H67" s="18" t="s">
        <v>15</v>
      </c>
      <c r="I67" s="18" t="s">
        <v>15</v>
      </c>
      <c r="J67" s="102"/>
      <c r="K67" s="102"/>
    </row>
    <row r="68" spans="1:11" ht="47.85" customHeight="1">
      <c r="A68" s="103"/>
      <c r="B68" s="65"/>
      <c r="C68" s="102"/>
      <c r="D68" s="30">
        <v>2020</v>
      </c>
      <c r="E68" s="18" t="s">
        <v>15</v>
      </c>
      <c r="F68" s="18" t="s">
        <v>15</v>
      </c>
      <c r="G68" s="18" t="s">
        <v>15</v>
      </c>
      <c r="H68" s="18" t="s">
        <v>15</v>
      </c>
      <c r="I68" s="18" t="s">
        <v>15</v>
      </c>
      <c r="J68" s="102"/>
      <c r="K68" s="102"/>
    </row>
    <row r="69" spans="1:11" ht="20.25" customHeight="1">
      <c r="A69" s="121" t="s">
        <v>137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9.5" customHeight="1">
      <c r="A70" s="122" t="s">
        <v>115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</row>
    <row r="71" spans="1:11" ht="21" customHeight="1">
      <c r="A71" s="125" t="s">
        <v>138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</row>
    <row r="72" spans="1:11" ht="27.95" customHeight="1">
      <c r="A72" s="102" t="s">
        <v>139</v>
      </c>
      <c r="B72" s="102" t="s">
        <v>140</v>
      </c>
      <c r="C72" s="102"/>
      <c r="D72" s="30">
        <v>2017</v>
      </c>
      <c r="E72" s="32">
        <f>H72</f>
        <v>3</v>
      </c>
      <c r="F72" s="33" t="s">
        <v>15</v>
      </c>
      <c r="G72" s="33" t="s">
        <v>15</v>
      </c>
      <c r="H72" s="25">
        <v>3</v>
      </c>
      <c r="I72" s="30" t="s">
        <v>15</v>
      </c>
      <c r="J72" s="102" t="s">
        <v>48</v>
      </c>
      <c r="K72" s="102" t="s">
        <v>141</v>
      </c>
    </row>
    <row r="73" spans="1:11" ht="29.25" customHeight="1">
      <c r="A73" s="102"/>
      <c r="B73" s="102"/>
      <c r="C73" s="102"/>
      <c r="D73" s="30">
        <v>2018</v>
      </c>
      <c r="E73" s="32">
        <f>H73</f>
        <v>3</v>
      </c>
      <c r="F73" s="33" t="s">
        <v>15</v>
      </c>
      <c r="G73" s="33" t="s">
        <v>15</v>
      </c>
      <c r="H73" s="25">
        <v>3</v>
      </c>
      <c r="I73" s="30" t="s">
        <v>15</v>
      </c>
      <c r="J73" s="102"/>
      <c r="K73" s="102"/>
    </row>
    <row r="74" spans="1:11" ht="23.25" customHeight="1">
      <c r="A74" s="102"/>
      <c r="B74" s="102"/>
      <c r="C74" s="102"/>
      <c r="D74" s="30">
        <v>2019</v>
      </c>
      <c r="E74" s="32">
        <f>H74</f>
        <v>3</v>
      </c>
      <c r="F74" s="33" t="s">
        <v>15</v>
      </c>
      <c r="G74" s="33" t="s">
        <v>15</v>
      </c>
      <c r="H74" s="25">
        <v>3</v>
      </c>
      <c r="I74" s="30" t="s">
        <v>15</v>
      </c>
      <c r="J74" s="102"/>
      <c r="K74" s="102"/>
    </row>
    <row r="75" spans="1:11" ht="23.25" customHeight="1">
      <c r="A75" s="102"/>
      <c r="B75" s="102"/>
      <c r="C75" s="102"/>
      <c r="D75" s="30">
        <v>2020</v>
      </c>
      <c r="E75" s="32">
        <v>3</v>
      </c>
      <c r="F75" s="33" t="s">
        <v>15</v>
      </c>
      <c r="G75" s="33" t="s">
        <v>15</v>
      </c>
      <c r="H75" s="25">
        <v>3</v>
      </c>
      <c r="I75" s="30" t="s">
        <v>15</v>
      </c>
      <c r="J75" s="102"/>
      <c r="K75" s="102"/>
    </row>
    <row r="76" spans="1:11" ht="12" customHeight="1">
      <c r="A76" s="102" t="s">
        <v>142</v>
      </c>
      <c r="B76" s="102" t="s">
        <v>143</v>
      </c>
      <c r="C76" s="102"/>
      <c r="D76" s="137">
        <v>2017</v>
      </c>
      <c r="E76" s="108" t="s">
        <v>15</v>
      </c>
      <c r="F76" s="108" t="s">
        <v>15</v>
      </c>
      <c r="G76" s="108" t="s">
        <v>15</v>
      </c>
      <c r="H76" s="108" t="s">
        <v>15</v>
      </c>
      <c r="I76" s="145" t="s">
        <v>15</v>
      </c>
      <c r="J76" s="102" t="s">
        <v>48</v>
      </c>
      <c r="K76" s="102" t="s">
        <v>144</v>
      </c>
    </row>
    <row r="77" spans="1:11" ht="12" customHeight="1">
      <c r="A77" s="102"/>
      <c r="B77" s="102"/>
      <c r="C77" s="102"/>
      <c r="D77" s="137"/>
      <c r="E77" s="108"/>
      <c r="F77" s="108"/>
      <c r="G77" s="108"/>
      <c r="H77" s="108"/>
      <c r="I77" s="145"/>
      <c r="J77" s="102"/>
      <c r="K77" s="102"/>
    </row>
    <row r="78" spans="1:11" ht="21.75" customHeight="1">
      <c r="A78" s="102"/>
      <c r="B78" s="102"/>
      <c r="C78" s="102"/>
      <c r="D78" s="30">
        <v>2018</v>
      </c>
      <c r="E78" s="32" t="s">
        <v>15</v>
      </c>
      <c r="F78" s="33" t="s">
        <v>15</v>
      </c>
      <c r="G78" s="33" t="s">
        <v>15</v>
      </c>
      <c r="H78" s="25" t="s">
        <v>15</v>
      </c>
      <c r="I78" s="30" t="s">
        <v>15</v>
      </c>
      <c r="J78" s="102"/>
      <c r="K78" s="102"/>
    </row>
    <row r="79" spans="1:11" ht="21" customHeight="1">
      <c r="A79" s="102"/>
      <c r="B79" s="102"/>
      <c r="C79" s="102"/>
      <c r="D79" s="30">
        <v>2019</v>
      </c>
      <c r="E79" s="32" t="s">
        <v>15</v>
      </c>
      <c r="F79" s="33" t="s">
        <v>15</v>
      </c>
      <c r="G79" s="33" t="s">
        <v>15</v>
      </c>
      <c r="H79" s="25" t="s">
        <v>15</v>
      </c>
      <c r="I79" s="30" t="s">
        <v>15</v>
      </c>
      <c r="J79" s="102"/>
      <c r="K79" s="102"/>
    </row>
    <row r="80" spans="1:11" ht="21" customHeight="1">
      <c r="A80" s="102"/>
      <c r="B80" s="102"/>
      <c r="C80" s="102"/>
      <c r="D80" s="30">
        <v>2020</v>
      </c>
      <c r="E80" s="32" t="s">
        <v>15</v>
      </c>
      <c r="F80" s="33" t="s">
        <v>15</v>
      </c>
      <c r="G80" s="33" t="s">
        <v>15</v>
      </c>
      <c r="H80" s="25" t="s">
        <v>15</v>
      </c>
      <c r="I80" s="30" t="s">
        <v>15</v>
      </c>
      <c r="J80" s="102"/>
      <c r="K80" s="102"/>
    </row>
    <row r="81" spans="1:11" ht="29.25" customHeight="1">
      <c r="A81" s="102" t="s">
        <v>145</v>
      </c>
      <c r="B81" s="102" t="s">
        <v>146</v>
      </c>
      <c r="C81" s="102"/>
      <c r="D81" s="30">
        <v>2017</v>
      </c>
      <c r="E81" s="32">
        <f>H81</f>
        <v>3</v>
      </c>
      <c r="F81" s="33" t="s">
        <v>15</v>
      </c>
      <c r="G81" s="33" t="s">
        <v>15</v>
      </c>
      <c r="H81" s="25">
        <v>3</v>
      </c>
      <c r="I81" s="30" t="s">
        <v>15</v>
      </c>
      <c r="J81" s="102" t="s">
        <v>48</v>
      </c>
      <c r="K81" s="102" t="s">
        <v>147</v>
      </c>
    </row>
    <row r="82" spans="1:11" ht="26.25" customHeight="1">
      <c r="A82" s="102"/>
      <c r="B82" s="102"/>
      <c r="C82" s="102"/>
      <c r="D82" s="30">
        <v>2018</v>
      </c>
      <c r="E82" s="32">
        <f>H82</f>
        <v>3</v>
      </c>
      <c r="F82" s="33" t="s">
        <v>15</v>
      </c>
      <c r="G82" s="33" t="s">
        <v>15</v>
      </c>
      <c r="H82" s="25">
        <v>3</v>
      </c>
      <c r="I82" s="30" t="s">
        <v>15</v>
      </c>
      <c r="J82" s="102"/>
      <c r="K82" s="102"/>
    </row>
    <row r="83" spans="1:11" ht="24.75" customHeight="1">
      <c r="A83" s="102"/>
      <c r="B83" s="102"/>
      <c r="C83" s="102"/>
      <c r="D83" s="30">
        <v>2019</v>
      </c>
      <c r="E83" s="32">
        <f>H83</f>
        <v>3</v>
      </c>
      <c r="F83" s="33" t="s">
        <v>15</v>
      </c>
      <c r="G83" s="30" t="s">
        <v>15</v>
      </c>
      <c r="H83" s="25">
        <v>3</v>
      </c>
      <c r="I83" s="30" t="s">
        <v>15</v>
      </c>
      <c r="J83" s="102"/>
      <c r="K83" s="102"/>
    </row>
    <row r="84" spans="1:11" ht="24.75" customHeight="1">
      <c r="A84" s="102"/>
      <c r="B84" s="102"/>
      <c r="C84" s="102"/>
      <c r="D84" s="30">
        <v>2020</v>
      </c>
      <c r="E84" s="32">
        <v>3</v>
      </c>
      <c r="F84" s="33" t="s">
        <v>15</v>
      </c>
      <c r="G84" s="30" t="s">
        <v>15</v>
      </c>
      <c r="H84" s="25">
        <v>3</v>
      </c>
      <c r="I84" s="30" t="s">
        <v>15</v>
      </c>
      <c r="J84" s="102"/>
      <c r="K84" s="102"/>
    </row>
    <row r="85" spans="1:11" ht="27" customHeight="1">
      <c r="A85" s="102" t="s">
        <v>148</v>
      </c>
      <c r="B85" s="18"/>
      <c r="C85" s="102" t="s">
        <v>149</v>
      </c>
      <c r="D85" s="30">
        <v>2017</v>
      </c>
      <c r="E85" s="25">
        <f>I85</f>
        <v>50</v>
      </c>
      <c r="F85" s="25" t="s">
        <v>15</v>
      </c>
      <c r="G85" s="25" t="s">
        <v>15</v>
      </c>
      <c r="H85" s="64" t="s">
        <v>15</v>
      </c>
      <c r="I85" s="66">
        <v>50</v>
      </c>
      <c r="J85" s="102" t="s">
        <v>110</v>
      </c>
      <c r="K85" s="102" t="s">
        <v>197</v>
      </c>
    </row>
    <row r="86" spans="1:11" ht="27" customHeight="1">
      <c r="A86" s="102"/>
      <c r="B86" s="18"/>
      <c r="C86" s="102"/>
      <c r="D86" s="30">
        <v>2018</v>
      </c>
      <c r="E86" s="25" t="s">
        <v>15</v>
      </c>
      <c r="F86" s="25" t="s">
        <v>15</v>
      </c>
      <c r="G86" s="25" t="s">
        <v>15</v>
      </c>
      <c r="H86" s="64" t="s">
        <v>15</v>
      </c>
      <c r="I86" s="66" t="s">
        <v>15</v>
      </c>
      <c r="J86" s="102"/>
      <c r="K86" s="102"/>
    </row>
    <row r="87" spans="1:11" ht="30" customHeight="1">
      <c r="A87" s="102"/>
      <c r="B87" s="18"/>
      <c r="C87" s="102"/>
      <c r="D87" s="30">
        <v>2019</v>
      </c>
      <c r="E87" s="25" t="s">
        <v>15</v>
      </c>
      <c r="F87" s="25" t="s">
        <v>15</v>
      </c>
      <c r="G87" s="25" t="s">
        <v>15</v>
      </c>
      <c r="H87" s="64" t="s">
        <v>15</v>
      </c>
      <c r="I87" s="66" t="s">
        <v>15</v>
      </c>
      <c r="J87" s="102"/>
      <c r="K87" s="102"/>
    </row>
    <row r="88" spans="1:11" ht="30" customHeight="1">
      <c r="A88" s="102"/>
      <c r="B88" s="18"/>
      <c r="C88" s="102"/>
      <c r="D88" s="30">
        <v>2020</v>
      </c>
      <c r="E88" s="25" t="s">
        <v>15</v>
      </c>
      <c r="F88" s="25" t="s">
        <v>15</v>
      </c>
      <c r="G88" s="25" t="s">
        <v>15</v>
      </c>
      <c r="H88" s="64" t="s">
        <v>15</v>
      </c>
      <c r="I88" s="66" t="s">
        <v>15</v>
      </c>
      <c r="J88" s="102"/>
      <c r="K88" s="102"/>
    </row>
    <row r="89" spans="1:11" ht="20.25" customHeight="1">
      <c r="A89" s="121" t="s">
        <v>150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</row>
    <row r="90" spans="1:11" ht="18" customHeight="1">
      <c r="A90" s="122" t="s">
        <v>115</v>
      </c>
      <c r="B90" s="122"/>
      <c r="C90" s="122"/>
      <c r="D90" s="122"/>
      <c r="E90" s="122"/>
      <c r="F90" s="122"/>
      <c r="G90" s="122"/>
      <c r="H90" s="122"/>
      <c r="I90" s="122"/>
      <c r="J90" s="122"/>
      <c r="K90" s="122"/>
    </row>
    <row r="91" spans="1:11" ht="18.95" customHeight="1">
      <c r="A91" s="125" t="s">
        <v>151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</row>
    <row r="92" spans="1:11" ht="24" customHeight="1">
      <c r="A92" s="146" t="s">
        <v>152</v>
      </c>
      <c r="B92" s="146"/>
      <c r="C92" s="102" t="s">
        <v>153</v>
      </c>
      <c r="D92" s="30">
        <v>2017</v>
      </c>
      <c r="E92" s="25" t="s">
        <v>15</v>
      </c>
      <c r="F92" s="33" t="s">
        <v>15</v>
      </c>
      <c r="G92" s="33" t="s">
        <v>15</v>
      </c>
      <c r="H92" s="25" t="s">
        <v>15</v>
      </c>
      <c r="I92" s="67" t="s">
        <v>15</v>
      </c>
      <c r="J92" s="102" t="s">
        <v>48</v>
      </c>
      <c r="K92" s="102" t="s">
        <v>154</v>
      </c>
    </row>
    <row r="93" spans="1:11" ht="19.5" customHeight="1">
      <c r="A93" s="146"/>
      <c r="B93" s="146"/>
      <c r="C93" s="102"/>
      <c r="D93" s="30">
        <v>2018</v>
      </c>
      <c r="E93" s="25" t="s">
        <v>15</v>
      </c>
      <c r="F93" s="33" t="s">
        <v>15</v>
      </c>
      <c r="G93" s="33" t="s">
        <v>15</v>
      </c>
      <c r="H93" s="25" t="s">
        <v>15</v>
      </c>
      <c r="I93" s="67" t="s">
        <v>15</v>
      </c>
      <c r="J93" s="102"/>
      <c r="K93" s="102"/>
    </row>
    <row r="94" spans="1:11" ht="21.75" customHeight="1">
      <c r="A94" s="146"/>
      <c r="B94" s="146"/>
      <c r="C94" s="102"/>
      <c r="D94" s="30">
        <v>2019</v>
      </c>
      <c r="E94" s="25" t="s">
        <v>15</v>
      </c>
      <c r="F94" s="33" t="s">
        <v>15</v>
      </c>
      <c r="G94" s="33" t="s">
        <v>15</v>
      </c>
      <c r="H94" s="25" t="s">
        <v>15</v>
      </c>
      <c r="I94" s="67" t="s">
        <v>15</v>
      </c>
      <c r="J94" s="102"/>
      <c r="K94" s="102"/>
    </row>
    <row r="95" spans="1:11" ht="20.25" customHeight="1" thickBot="1">
      <c r="A95" s="146"/>
      <c r="B95" s="146"/>
      <c r="C95" s="102"/>
      <c r="D95" s="30">
        <v>2020</v>
      </c>
      <c r="E95" s="25" t="s">
        <v>15</v>
      </c>
      <c r="F95" s="33" t="s">
        <v>15</v>
      </c>
      <c r="G95" s="33" t="s">
        <v>15</v>
      </c>
      <c r="H95" s="25" t="s">
        <v>15</v>
      </c>
      <c r="I95" s="67" t="s">
        <v>15</v>
      </c>
      <c r="J95" s="102"/>
      <c r="K95" s="102"/>
    </row>
    <row r="96" spans="1:11" ht="0.75" hidden="1" customHeight="1" thickBot="1">
      <c r="A96" s="132" t="s">
        <v>155</v>
      </c>
      <c r="B96" s="133"/>
      <c r="C96" s="110" t="s">
        <v>156</v>
      </c>
      <c r="D96" s="110">
        <v>2017</v>
      </c>
      <c r="E96" s="127" t="s">
        <v>15</v>
      </c>
      <c r="F96" s="127" t="s">
        <v>15</v>
      </c>
      <c r="G96" s="127" t="s">
        <v>15</v>
      </c>
      <c r="H96" s="127" t="s">
        <v>15</v>
      </c>
      <c r="I96" s="87" t="s">
        <v>15</v>
      </c>
      <c r="J96" s="110" t="s">
        <v>48</v>
      </c>
      <c r="K96" s="110" t="s">
        <v>157</v>
      </c>
    </row>
    <row r="97" spans="1:11" ht="0.95" hidden="1" customHeight="1" thickBot="1">
      <c r="A97" s="134"/>
      <c r="B97" s="135"/>
      <c r="C97" s="130"/>
      <c r="D97" s="130"/>
      <c r="E97" s="128"/>
      <c r="F97" s="128"/>
      <c r="G97" s="128"/>
      <c r="H97" s="128"/>
      <c r="I97" s="88"/>
      <c r="J97" s="130"/>
      <c r="K97" s="130"/>
    </row>
    <row r="98" spans="1:11" ht="15" hidden="1" customHeight="1">
      <c r="A98" s="134"/>
      <c r="B98" s="135"/>
      <c r="C98" s="130"/>
      <c r="D98" s="130"/>
      <c r="E98" s="128"/>
      <c r="F98" s="128"/>
      <c r="G98" s="128"/>
      <c r="H98" s="128"/>
      <c r="I98" s="88"/>
      <c r="J98" s="130"/>
      <c r="K98" s="130"/>
    </row>
    <row r="99" spans="1:11" ht="9" hidden="1" customHeight="1" thickBot="1">
      <c r="A99" s="134"/>
      <c r="B99" s="135"/>
      <c r="C99" s="130"/>
      <c r="D99" s="131"/>
      <c r="E99" s="129"/>
      <c r="F99" s="129"/>
      <c r="G99" s="129"/>
      <c r="H99" s="129"/>
      <c r="I99" s="89"/>
      <c r="J99" s="130"/>
      <c r="K99" s="130"/>
    </row>
    <row r="100" spans="1:11" ht="23.25" hidden="1" customHeight="1" thickBot="1">
      <c r="A100" s="134"/>
      <c r="B100" s="135"/>
      <c r="C100" s="130"/>
      <c r="D100" s="30">
        <v>2018</v>
      </c>
      <c r="E100" s="68" t="s">
        <v>15</v>
      </c>
      <c r="F100" s="68" t="s">
        <v>15</v>
      </c>
      <c r="G100" s="68" t="s">
        <v>15</v>
      </c>
      <c r="H100" s="56" t="s">
        <v>15</v>
      </c>
      <c r="I100" s="69" t="s">
        <v>15</v>
      </c>
      <c r="J100" s="130"/>
      <c r="K100" s="130"/>
    </row>
    <row r="101" spans="1:11" ht="22.5" hidden="1" customHeight="1" thickBot="1">
      <c r="A101" s="134"/>
      <c r="B101" s="135"/>
      <c r="C101" s="130"/>
      <c r="D101" s="30">
        <v>2019</v>
      </c>
      <c r="E101" s="68" t="s">
        <v>15</v>
      </c>
      <c r="F101" s="68" t="s">
        <v>15</v>
      </c>
      <c r="G101" s="68" t="s">
        <v>15</v>
      </c>
      <c r="H101" s="56" t="s">
        <v>15</v>
      </c>
      <c r="I101" s="69" t="s">
        <v>15</v>
      </c>
      <c r="J101" s="130"/>
      <c r="K101" s="130"/>
    </row>
    <row r="102" spans="1:11" ht="22.5" hidden="1" customHeight="1" thickBot="1">
      <c r="A102" s="136"/>
      <c r="B102" s="137"/>
      <c r="C102" s="131"/>
      <c r="D102" s="30">
        <v>2020</v>
      </c>
      <c r="E102" s="68" t="s">
        <v>15</v>
      </c>
      <c r="F102" s="68" t="s">
        <v>15</v>
      </c>
      <c r="G102" s="68" t="s">
        <v>15</v>
      </c>
      <c r="H102" s="56" t="s">
        <v>15</v>
      </c>
      <c r="I102" s="69" t="s">
        <v>15</v>
      </c>
      <c r="J102" s="131"/>
      <c r="K102" s="131"/>
    </row>
    <row r="103" spans="1:11" ht="15.75" customHeight="1" thickBot="1">
      <c r="A103" s="102" t="s">
        <v>155</v>
      </c>
      <c r="B103" s="102"/>
      <c r="C103" s="102" t="s">
        <v>159</v>
      </c>
      <c r="D103" s="137">
        <v>2017</v>
      </c>
      <c r="E103" s="115" t="s">
        <v>15</v>
      </c>
      <c r="F103" s="108" t="s">
        <v>15</v>
      </c>
      <c r="G103" s="108" t="s">
        <v>15</v>
      </c>
      <c r="H103" s="108" t="s">
        <v>15</v>
      </c>
      <c r="I103" s="147" t="s">
        <v>15</v>
      </c>
      <c r="J103" s="102" t="s">
        <v>48</v>
      </c>
      <c r="K103" s="102" t="s">
        <v>160</v>
      </c>
    </row>
    <row r="104" spans="1:11" ht="8.25" customHeight="1" thickBot="1">
      <c r="A104" s="102"/>
      <c r="B104" s="102"/>
      <c r="C104" s="102"/>
      <c r="D104" s="137">
        <v>2018</v>
      </c>
      <c r="E104" s="115"/>
      <c r="F104" s="108"/>
      <c r="G104" s="108"/>
      <c r="H104" s="108"/>
      <c r="I104" s="147"/>
      <c r="J104" s="102"/>
      <c r="K104" s="102"/>
    </row>
    <row r="105" spans="1:11" ht="24.75" customHeight="1" thickBot="1">
      <c r="A105" s="102"/>
      <c r="B105" s="102"/>
      <c r="C105" s="102"/>
      <c r="D105" s="30">
        <v>2018</v>
      </c>
      <c r="E105" s="33" t="s">
        <v>15</v>
      </c>
      <c r="F105" s="33" t="s">
        <v>15</v>
      </c>
      <c r="G105" s="33" t="s">
        <v>15</v>
      </c>
      <c r="H105" s="25" t="s">
        <v>15</v>
      </c>
      <c r="I105" s="67" t="s">
        <v>15</v>
      </c>
      <c r="J105" s="102"/>
      <c r="K105" s="102"/>
    </row>
    <row r="106" spans="1:11" ht="23.25" customHeight="1" thickBot="1">
      <c r="A106" s="102"/>
      <c r="B106" s="102"/>
      <c r="C106" s="102"/>
      <c r="D106" s="30">
        <v>2019</v>
      </c>
      <c r="E106" s="30" t="s">
        <v>15</v>
      </c>
      <c r="F106" s="30" t="s">
        <v>15</v>
      </c>
      <c r="G106" s="30" t="s">
        <v>15</v>
      </c>
      <c r="H106" s="18" t="s">
        <v>15</v>
      </c>
      <c r="I106" s="67" t="s">
        <v>15</v>
      </c>
      <c r="J106" s="102"/>
      <c r="K106" s="102"/>
    </row>
    <row r="107" spans="1:11" ht="23.25" customHeight="1" thickBot="1">
      <c r="A107" s="102"/>
      <c r="B107" s="102"/>
      <c r="C107" s="102"/>
      <c r="D107" s="30">
        <v>2020</v>
      </c>
      <c r="E107" s="30" t="s">
        <v>15</v>
      </c>
      <c r="F107" s="30" t="s">
        <v>15</v>
      </c>
      <c r="G107" s="30" t="s">
        <v>15</v>
      </c>
      <c r="H107" s="18" t="s">
        <v>15</v>
      </c>
      <c r="I107" s="67" t="s">
        <v>15</v>
      </c>
      <c r="J107" s="102"/>
      <c r="K107" s="102"/>
    </row>
    <row r="108" spans="1:11" ht="20.25" customHeight="1">
      <c r="A108" s="154" t="s">
        <v>161</v>
      </c>
      <c r="B108" s="155"/>
      <c r="C108" s="155"/>
      <c r="D108" s="155"/>
      <c r="E108" s="155"/>
      <c r="F108" s="155"/>
      <c r="G108" s="155"/>
      <c r="H108" s="155"/>
      <c r="I108" s="155"/>
      <c r="J108" s="155"/>
      <c r="K108" s="156"/>
    </row>
    <row r="109" spans="1:11" ht="20.25" customHeight="1">
      <c r="A109" s="148" t="s">
        <v>115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50"/>
    </row>
    <row r="110" spans="1:11" ht="18" customHeight="1" thickBot="1">
      <c r="A110" s="151" t="s">
        <v>162</v>
      </c>
      <c r="B110" s="152"/>
      <c r="C110" s="152"/>
      <c r="D110" s="152"/>
      <c r="E110" s="152"/>
      <c r="F110" s="152"/>
      <c r="G110" s="152"/>
      <c r="H110" s="152"/>
      <c r="I110" s="152"/>
      <c r="J110" s="152"/>
      <c r="K110" s="153"/>
    </row>
    <row r="111" spans="1:11" ht="28.5" customHeight="1" thickBot="1">
      <c r="A111" s="102" t="s">
        <v>158</v>
      </c>
      <c r="B111" s="102"/>
      <c r="C111" s="102" t="s">
        <v>163</v>
      </c>
      <c r="D111" s="30">
        <v>2017</v>
      </c>
      <c r="E111" s="33" t="s">
        <v>15</v>
      </c>
      <c r="F111" s="33" t="s">
        <v>15</v>
      </c>
      <c r="G111" s="33" t="s">
        <v>15</v>
      </c>
      <c r="H111" s="25" t="s">
        <v>15</v>
      </c>
      <c r="I111" s="63" t="s">
        <v>15</v>
      </c>
      <c r="J111" s="102" t="s">
        <v>48</v>
      </c>
      <c r="K111" s="102" t="s">
        <v>164</v>
      </c>
    </row>
    <row r="112" spans="1:11" ht="24.75" customHeight="1" thickBot="1">
      <c r="A112" s="102"/>
      <c r="B112" s="102"/>
      <c r="C112" s="102"/>
      <c r="D112" s="30">
        <v>2018</v>
      </c>
      <c r="E112" s="33" t="s">
        <v>15</v>
      </c>
      <c r="F112" s="33" t="s">
        <v>15</v>
      </c>
      <c r="G112" s="33" t="s">
        <v>15</v>
      </c>
      <c r="H112" s="25" t="s">
        <v>15</v>
      </c>
      <c r="I112" s="70" t="s">
        <v>15</v>
      </c>
      <c r="J112" s="102"/>
      <c r="K112" s="102"/>
    </row>
    <row r="113" spans="1:11" ht="27" customHeight="1" thickBot="1">
      <c r="A113" s="102"/>
      <c r="B113" s="102"/>
      <c r="C113" s="102"/>
      <c r="D113" s="30">
        <v>2019</v>
      </c>
      <c r="E113" s="33" t="s">
        <v>15</v>
      </c>
      <c r="F113" s="33" t="s">
        <v>15</v>
      </c>
      <c r="G113" s="33" t="s">
        <v>15</v>
      </c>
      <c r="H113" s="25" t="s">
        <v>15</v>
      </c>
      <c r="I113" s="70" t="s">
        <v>15</v>
      </c>
      <c r="J113" s="102"/>
      <c r="K113" s="102"/>
    </row>
    <row r="114" spans="1:11" ht="27" customHeight="1" thickBot="1">
      <c r="A114" s="102"/>
      <c r="B114" s="102"/>
      <c r="C114" s="102"/>
      <c r="D114" s="30">
        <v>2020</v>
      </c>
      <c r="E114" s="33" t="s">
        <v>15</v>
      </c>
      <c r="F114" s="33" t="s">
        <v>15</v>
      </c>
      <c r="G114" s="33" t="s">
        <v>15</v>
      </c>
      <c r="H114" s="25" t="s">
        <v>15</v>
      </c>
      <c r="I114" s="70" t="s">
        <v>15</v>
      </c>
      <c r="J114" s="102"/>
      <c r="K114" s="102"/>
    </row>
    <row r="115" spans="1:11" ht="0.75" customHeight="1" thickBot="1">
      <c r="A115" s="102" t="s">
        <v>165</v>
      </c>
      <c r="B115" s="102"/>
      <c r="C115" s="102" t="s">
        <v>166</v>
      </c>
      <c r="D115" s="30">
        <v>2017</v>
      </c>
      <c r="E115" s="32" t="s">
        <v>15</v>
      </c>
      <c r="F115" s="32" t="s">
        <v>15</v>
      </c>
      <c r="G115" s="32" t="s">
        <v>15</v>
      </c>
      <c r="H115" s="25" t="s">
        <v>15</v>
      </c>
      <c r="I115" s="63" t="s">
        <v>15</v>
      </c>
      <c r="J115" s="102" t="s">
        <v>48</v>
      </c>
      <c r="K115" s="102" t="s">
        <v>167</v>
      </c>
    </row>
    <row r="116" spans="1:11" ht="38.25" hidden="1" customHeight="1" thickBot="1">
      <c r="A116" s="102"/>
      <c r="B116" s="102"/>
      <c r="C116" s="102"/>
      <c r="D116" s="30">
        <v>2018</v>
      </c>
      <c r="E116" s="33" t="s">
        <v>15</v>
      </c>
      <c r="F116" s="33" t="s">
        <v>15</v>
      </c>
      <c r="G116" s="33" t="s">
        <v>15</v>
      </c>
      <c r="H116" s="25" t="s">
        <v>15</v>
      </c>
      <c r="I116" s="70" t="s">
        <v>15</v>
      </c>
      <c r="J116" s="102"/>
      <c r="K116" s="102"/>
    </row>
    <row r="117" spans="1:11" ht="36" hidden="1" customHeight="1" thickBot="1">
      <c r="A117" s="102"/>
      <c r="B117" s="102"/>
      <c r="C117" s="102"/>
      <c r="D117" s="30">
        <v>2019</v>
      </c>
      <c r="E117" s="33" t="s">
        <v>15</v>
      </c>
      <c r="F117" s="33" t="s">
        <v>15</v>
      </c>
      <c r="G117" s="33" t="s">
        <v>15</v>
      </c>
      <c r="H117" s="25" t="s">
        <v>15</v>
      </c>
      <c r="I117" s="70" t="s">
        <v>15</v>
      </c>
      <c r="J117" s="102"/>
      <c r="K117" s="102"/>
    </row>
    <row r="118" spans="1:11" ht="36" hidden="1" customHeight="1" thickBot="1">
      <c r="A118" s="102"/>
      <c r="B118" s="102"/>
      <c r="C118" s="102"/>
      <c r="D118" s="30">
        <v>2020</v>
      </c>
      <c r="E118" s="33" t="s">
        <v>15</v>
      </c>
      <c r="F118" s="33" t="s">
        <v>15</v>
      </c>
      <c r="G118" s="33" t="s">
        <v>15</v>
      </c>
      <c r="H118" s="25" t="s">
        <v>15</v>
      </c>
      <c r="I118" s="70" t="s">
        <v>15</v>
      </c>
      <c r="J118" s="102"/>
      <c r="K118" s="102"/>
    </row>
    <row r="119" spans="1:11" ht="30" customHeight="1" thickBot="1">
      <c r="A119" s="157" t="s">
        <v>75</v>
      </c>
      <c r="B119" s="158"/>
      <c r="C119" s="159"/>
      <c r="D119" s="30">
        <v>2017</v>
      </c>
      <c r="E119" s="47">
        <f>H119+I119</f>
        <v>124.4</v>
      </c>
      <c r="F119" s="47" t="s">
        <v>15</v>
      </c>
      <c r="G119" s="47" t="s">
        <v>15</v>
      </c>
      <c r="H119" s="64">
        <f>H11+H15+H24+H32+H72+H81</f>
        <v>74.400000000000006</v>
      </c>
      <c r="I119" s="71">
        <f>I19+I85</f>
        <v>50</v>
      </c>
      <c r="J119" s="146"/>
      <c r="K119" s="146"/>
    </row>
    <row r="120" spans="1:11" ht="30" customHeight="1" thickBot="1">
      <c r="A120" s="160"/>
      <c r="B120" s="161"/>
      <c r="C120" s="162"/>
      <c r="D120" s="30">
        <v>2018</v>
      </c>
      <c r="E120" s="47">
        <f>E82+E73+E33+E26+E21+E16+E12</f>
        <v>67.900000000000006</v>
      </c>
      <c r="F120" s="47" t="s">
        <v>15</v>
      </c>
      <c r="G120" s="47" t="s">
        <v>15</v>
      </c>
      <c r="H120" s="64">
        <f>H12+H16+H26+H33+H73+H82</f>
        <v>67.900000000000006</v>
      </c>
      <c r="I120" s="72" t="s">
        <v>15</v>
      </c>
      <c r="J120" s="146"/>
      <c r="K120" s="146"/>
    </row>
    <row r="121" spans="1:11" ht="27.95" customHeight="1" thickBot="1">
      <c r="A121" s="160"/>
      <c r="B121" s="161"/>
      <c r="C121" s="162"/>
      <c r="D121" s="30">
        <v>2019</v>
      </c>
      <c r="E121" s="47">
        <f>E83+E74+E34+E27+E17+E13</f>
        <v>67.900000000000006</v>
      </c>
      <c r="F121" s="47" t="s">
        <v>15</v>
      </c>
      <c r="G121" s="47" t="s">
        <v>15</v>
      </c>
      <c r="H121" s="64">
        <f>H13+H17+H27+H34+H74+H83</f>
        <v>67.900000000000006</v>
      </c>
      <c r="I121" s="72" t="s">
        <v>15</v>
      </c>
      <c r="J121" s="146"/>
      <c r="K121" s="146"/>
    </row>
    <row r="122" spans="1:11" ht="27.95" customHeight="1" thickBot="1">
      <c r="A122" s="160"/>
      <c r="B122" s="161"/>
      <c r="C122" s="162"/>
      <c r="D122" s="30">
        <v>2020</v>
      </c>
      <c r="E122" s="47">
        <f>E84+E75+E35+E28+E18+E14</f>
        <v>67.900000000000006</v>
      </c>
      <c r="F122" s="47" t="s">
        <v>15</v>
      </c>
      <c r="G122" s="47" t="s">
        <v>15</v>
      </c>
      <c r="H122" s="64">
        <f>E122</f>
        <v>67.900000000000006</v>
      </c>
      <c r="I122" s="72" t="s">
        <v>15</v>
      </c>
      <c r="J122" s="146"/>
      <c r="K122" s="146"/>
    </row>
    <row r="123" spans="1:11" ht="29.25" customHeight="1" thickBot="1">
      <c r="A123" s="163"/>
      <c r="B123" s="120"/>
      <c r="C123" s="164"/>
      <c r="D123" s="73" t="s">
        <v>65</v>
      </c>
      <c r="E123" s="74">
        <f>E119+E120+E121+E122</f>
        <v>328.1</v>
      </c>
      <c r="F123" s="47" t="s">
        <v>15</v>
      </c>
      <c r="G123" s="47" t="s">
        <v>15</v>
      </c>
      <c r="H123" s="75">
        <f>H119+H120+H121+H122</f>
        <v>278.10000000000002</v>
      </c>
      <c r="I123" s="76">
        <f>I119</f>
        <v>50</v>
      </c>
      <c r="J123" s="146"/>
      <c r="K123" s="146"/>
    </row>
    <row r="124" spans="1:11" ht="17.25" customHeight="1"/>
    <row r="125" spans="1:11" ht="17.25" customHeight="1"/>
    <row r="126" spans="1:11" ht="17.25" customHeight="1"/>
    <row r="127" spans="1:11" ht="17.25" customHeight="1"/>
  </sheetData>
  <sheetProtection selectLockedCells="1" selectUnlockedCells="1"/>
  <mergeCells count="154">
    <mergeCell ref="A119:C123"/>
    <mergeCell ref="J119:J123"/>
    <mergeCell ref="K119:K123"/>
    <mergeCell ref="K103:K107"/>
    <mergeCell ref="A109:K109"/>
    <mergeCell ref="A110:K110"/>
    <mergeCell ref="A111:B114"/>
    <mergeCell ref="C111:C114"/>
    <mergeCell ref="J111:J114"/>
    <mergeCell ref="K111:K114"/>
    <mergeCell ref="A108:K108"/>
    <mergeCell ref="A115:B118"/>
    <mergeCell ref="C115:C118"/>
    <mergeCell ref="J115:J118"/>
    <mergeCell ref="K115:K118"/>
    <mergeCell ref="A103:B107"/>
    <mergeCell ref="C103:C107"/>
    <mergeCell ref="D103:D104"/>
    <mergeCell ref="E103:E104"/>
    <mergeCell ref="F103:F104"/>
    <mergeCell ref="G103:G104"/>
    <mergeCell ref="H103:H104"/>
    <mergeCell ref="I103:I104"/>
    <mergeCell ref="J103:J107"/>
    <mergeCell ref="A90:K90"/>
    <mergeCell ref="A91:K91"/>
    <mergeCell ref="A92:B95"/>
    <mergeCell ref="C92:C95"/>
    <mergeCell ref="J92:J95"/>
    <mergeCell ref="K92:K95"/>
    <mergeCell ref="H96:H99"/>
    <mergeCell ref="J96:J102"/>
    <mergeCell ref="K96:K102"/>
    <mergeCell ref="A81:A84"/>
    <mergeCell ref="B81:C84"/>
    <mergeCell ref="J81:J84"/>
    <mergeCell ref="K81:K84"/>
    <mergeCell ref="A85:A88"/>
    <mergeCell ref="C85:C88"/>
    <mergeCell ref="J85:J88"/>
    <mergeCell ref="K85:K88"/>
    <mergeCell ref="A89:K89"/>
    <mergeCell ref="A70:K70"/>
    <mergeCell ref="A71:K71"/>
    <mergeCell ref="A72:A75"/>
    <mergeCell ref="B72:C75"/>
    <mergeCell ref="J72:J75"/>
    <mergeCell ref="K72:K75"/>
    <mergeCell ref="A76:A80"/>
    <mergeCell ref="B76:C80"/>
    <mergeCell ref="D76:D77"/>
    <mergeCell ref="E76:E77"/>
    <mergeCell ref="F76:F77"/>
    <mergeCell ref="G76:G77"/>
    <mergeCell ref="H76:H77"/>
    <mergeCell ref="I76:I77"/>
    <mergeCell ref="J76:J80"/>
    <mergeCell ref="K76:K80"/>
    <mergeCell ref="A61:A64"/>
    <mergeCell ref="B61:C64"/>
    <mergeCell ref="J61:J64"/>
    <mergeCell ref="K61:K64"/>
    <mergeCell ref="A65:A68"/>
    <mergeCell ref="C65:C68"/>
    <mergeCell ref="J65:J68"/>
    <mergeCell ref="K65:K68"/>
    <mergeCell ref="A69:K69"/>
    <mergeCell ref="A54:A57"/>
    <mergeCell ref="C54:C57"/>
    <mergeCell ref="J54:J57"/>
    <mergeCell ref="K54:K57"/>
    <mergeCell ref="A49:A53"/>
    <mergeCell ref="B49:C53"/>
    <mergeCell ref="A58:K58"/>
    <mergeCell ref="A59:K59"/>
    <mergeCell ref="A60:K60"/>
    <mergeCell ref="J41:J44"/>
    <mergeCell ref="K41:K44"/>
    <mergeCell ref="A45:A48"/>
    <mergeCell ref="B45:C48"/>
    <mergeCell ref="J45:J48"/>
    <mergeCell ref="K45:K48"/>
    <mergeCell ref="D49:D50"/>
    <mergeCell ref="E49:E50"/>
    <mergeCell ref="F49:F50"/>
    <mergeCell ref="G49:G50"/>
    <mergeCell ref="A41:A44"/>
    <mergeCell ref="B41:C44"/>
    <mergeCell ref="H49:H50"/>
    <mergeCell ref="I49:I50"/>
    <mergeCell ref="J49:J53"/>
    <mergeCell ref="K49:K53"/>
    <mergeCell ref="K24:K28"/>
    <mergeCell ref="A29:K29"/>
    <mergeCell ref="A30:K30"/>
    <mergeCell ref="A31:K31"/>
    <mergeCell ref="A32:A36"/>
    <mergeCell ref="B32:C36"/>
    <mergeCell ref="J32:J36"/>
    <mergeCell ref="K32:K36"/>
    <mergeCell ref="A37:A40"/>
    <mergeCell ref="B37:C40"/>
    <mergeCell ref="J37:J40"/>
    <mergeCell ref="K37:K40"/>
    <mergeCell ref="A24:A28"/>
    <mergeCell ref="B24:C28"/>
    <mergeCell ref="D24:D25"/>
    <mergeCell ref="E24:E25"/>
    <mergeCell ref="F24:F25"/>
    <mergeCell ref="G24:G25"/>
    <mergeCell ref="H24:H25"/>
    <mergeCell ref="I24:I25"/>
    <mergeCell ref="J24:J28"/>
    <mergeCell ref="B11:C14"/>
    <mergeCell ref="J11:J14"/>
    <mergeCell ref="K11:K14"/>
    <mergeCell ref="A15:A18"/>
    <mergeCell ref="B15:C18"/>
    <mergeCell ref="J15:J18"/>
    <mergeCell ref="K15:K18"/>
    <mergeCell ref="A19:A23"/>
    <mergeCell ref="B19:C23"/>
    <mergeCell ref="D19:D20"/>
    <mergeCell ref="E19:E20"/>
    <mergeCell ref="F19:F20"/>
    <mergeCell ref="G19:G20"/>
    <mergeCell ref="H19:H20"/>
    <mergeCell ref="I19:I20"/>
    <mergeCell ref="J19:J23"/>
    <mergeCell ref="K19:K23"/>
    <mergeCell ref="G96:G99"/>
    <mergeCell ref="F96:F99"/>
    <mergeCell ref="E96:E99"/>
    <mergeCell ref="D96:D99"/>
    <mergeCell ref="C96:C102"/>
    <mergeCell ref="A96:B102"/>
    <mergeCell ref="A1:K1"/>
    <mergeCell ref="A2:K2"/>
    <mergeCell ref="A3:K3"/>
    <mergeCell ref="A4:A6"/>
    <mergeCell ref="B4:C6"/>
    <mergeCell ref="D4:D6"/>
    <mergeCell ref="E4:E6"/>
    <mergeCell ref="F4:H4"/>
    <mergeCell ref="I4:I6"/>
    <mergeCell ref="J4:J6"/>
    <mergeCell ref="K4:K6"/>
    <mergeCell ref="F5:F6"/>
    <mergeCell ref="G5:H5"/>
    <mergeCell ref="B7:C7"/>
    <mergeCell ref="A8:K8"/>
    <mergeCell ref="A9:K9"/>
    <mergeCell ref="A10:K10"/>
    <mergeCell ref="A11:A14"/>
  </mergeCells>
  <pageMargins left="0.40972222222222221" right="0.2" top="0.34027777777777779" bottom="0.31527777777777777" header="0.51180555555555551" footer="0.51180555555555551"/>
  <pageSetup paperSize="9" scale="60" firstPageNumber="0" orientation="landscape" horizontalDpi="300" verticalDpi="300" r:id="rId1"/>
  <headerFooter alignWithMargins="0"/>
  <rowBreaks count="2" manualBreakCount="2">
    <brk id="66" max="16383" man="1"/>
    <brk id="10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L66"/>
  <sheetViews>
    <sheetView view="pageBreakPreview" topLeftCell="A16" zoomScaleSheetLayoutView="100" workbookViewId="0">
      <selection activeCell="J40" sqref="J40:J43"/>
    </sheetView>
  </sheetViews>
  <sheetFormatPr defaultColWidth="8.85546875" defaultRowHeight="15" customHeight="1"/>
  <cols>
    <col min="1" max="1" width="5.7109375" style="77" customWidth="1"/>
    <col min="2" max="2" width="46.28515625" style="77" customWidth="1"/>
    <col min="3" max="3" width="11.5703125" style="77" customWidth="1"/>
    <col min="4" max="4" width="12.42578125" style="77" customWidth="1"/>
    <col min="5" max="5" width="10.28515625" style="77" customWidth="1"/>
    <col min="6" max="6" width="15.42578125" style="77" customWidth="1"/>
    <col min="7" max="7" width="12.28515625" style="77" customWidth="1"/>
    <col min="8" max="8" width="8.85546875" style="77" customWidth="1"/>
    <col min="9" max="9" width="37.140625" style="77" customWidth="1"/>
    <col min="10" max="10" width="30.28515625" style="77" customWidth="1"/>
    <col min="11" max="12" width="9.28515625" style="77" customWidth="1"/>
    <col min="13" max="16384" width="8.85546875" style="77"/>
  </cols>
  <sheetData>
    <row r="1" spans="1:12" ht="17.25" customHeight="1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2" ht="26.25" customHeight="1">
      <c r="A2" s="165" t="s">
        <v>36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2" ht="24.75" customHeight="1">
      <c r="A3" s="166" t="s">
        <v>168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12" ht="16.5" customHeight="1">
      <c r="A4" s="102" t="s">
        <v>1</v>
      </c>
      <c r="B4" s="102" t="s">
        <v>2</v>
      </c>
      <c r="C4" s="102" t="s">
        <v>3</v>
      </c>
      <c r="D4" s="102" t="s">
        <v>77</v>
      </c>
      <c r="E4" s="102" t="s">
        <v>5</v>
      </c>
      <c r="F4" s="102"/>
      <c r="G4" s="102"/>
      <c r="H4" s="102" t="s">
        <v>6</v>
      </c>
      <c r="I4" s="102" t="s">
        <v>78</v>
      </c>
      <c r="J4" s="102" t="s">
        <v>169</v>
      </c>
    </row>
    <row r="5" spans="1:12" ht="18.95" customHeight="1">
      <c r="A5" s="102"/>
      <c r="B5" s="102"/>
      <c r="C5" s="102"/>
      <c r="D5" s="102"/>
      <c r="E5" s="102" t="s">
        <v>8</v>
      </c>
      <c r="F5" s="102" t="s">
        <v>9</v>
      </c>
      <c r="G5" s="102"/>
      <c r="H5" s="102"/>
      <c r="I5" s="102"/>
      <c r="J5" s="102"/>
    </row>
    <row r="6" spans="1:12" ht="69.400000000000006" customHeight="1">
      <c r="A6" s="102"/>
      <c r="B6" s="102"/>
      <c r="C6" s="102"/>
      <c r="D6" s="102"/>
      <c r="E6" s="102"/>
      <c r="F6" s="30" t="s">
        <v>10</v>
      </c>
      <c r="G6" s="30" t="s">
        <v>11</v>
      </c>
      <c r="H6" s="102"/>
      <c r="I6" s="102"/>
      <c r="J6" s="102"/>
    </row>
    <row r="7" spans="1:12" ht="16.5" customHeight="1">
      <c r="A7" s="20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</row>
    <row r="8" spans="1:12" ht="21.75" customHeight="1">
      <c r="A8" s="140" t="s">
        <v>170</v>
      </c>
      <c r="B8" s="140"/>
      <c r="C8" s="140"/>
      <c r="D8" s="140"/>
      <c r="E8" s="140"/>
      <c r="F8" s="140"/>
      <c r="G8" s="140"/>
      <c r="H8" s="140"/>
      <c r="I8" s="140"/>
      <c r="J8" s="140"/>
    </row>
    <row r="9" spans="1:12" ht="18.95" customHeight="1">
      <c r="A9" s="141" t="s">
        <v>171</v>
      </c>
      <c r="B9" s="141"/>
      <c r="C9" s="141"/>
      <c r="D9" s="141"/>
      <c r="E9" s="141"/>
      <c r="F9" s="141"/>
      <c r="G9" s="141"/>
      <c r="H9" s="141"/>
      <c r="I9" s="141"/>
      <c r="J9" s="141"/>
    </row>
    <row r="10" spans="1:12" ht="20.25" customHeight="1">
      <c r="A10" s="142" t="s">
        <v>172</v>
      </c>
      <c r="B10" s="142"/>
      <c r="C10" s="142"/>
      <c r="D10" s="142"/>
      <c r="E10" s="142"/>
      <c r="F10" s="142"/>
      <c r="G10" s="142"/>
      <c r="H10" s="142"/>
      <c r="I10" s="142"/>
      <c r="J10" s="142"/>
    </row>
    <row r="11" spans="1:12" ht="23.85" customHeight="1">
      <c r="A11" s="102" t="s">
        <v>12</v>
      </c>
      <c r="B11" s="102" t="s">
        <v>173</v>
      </c>
      <c r="C11" s="102">
        <v>2017</v>
      </c>
      <c r="D11" s="167">
        <v>264.99311</v>
      </c>
      <c r="E11" s="111" t="s">
        <v>15</v>
      </c>
      <c r="F11" s="111" t="s">
        <v>15</v>
      </c>
      <c r="G11" s="169">
        <v>264.99311</v>
      </c>
      <c r="H11" s="106" t="s">
        <v>15</v>
      </c>
      <c r="I11" s="145" t="s">
        <v>174</v>
      </c>
      <c r="J11" s="170" t="s">
        <v>198</v>
      </c>
    </row>
    <row r="12" spans="1:12" ht="18.600000000000001" customHeight="1">
      <c r="A12" s="102"/>
      <c r="B12" s="102"/>
      <c r="C12" s="102"/>
      <c r="D12" s="167"/>
      <c r="E12" s="167"/>
      <c r="F12" s="167"/>
      <c r="G12" s="169"/>
      <c r="H12" s="106"/>
      <c r="I12" s="145"/>
      <c r="J12" s="170"/>
    </row>
    <row r="13" spans="1:12" ht="20.100000000000001" customHeight="1">
      <c r="A13" s="102"/>
      <c r="B13" s="102"/>
      <c r="C13" s="102">
        <v>2018</v>
      </c>
      <c r="D13" s="168">
        <v>248.6</v>
      </c>
      <c r="E13" s="111" t="s">
        <v>15</v>
      </c>
      <c r="F13" s="111" t="s">
        <v>15</v>
      </c>
      <c r="G13" s="168">
        <v>248.6</v>
      </c>
      <c r="H13" s="106" t="s">
        <v>15</v>
      </c>
      <c r="I13" s="145"/>
      <c r="J13" s="170"/>
    </row>
    <row r="14" spans="1:12" ht="12.6" customHeight="1">
      <c r="A14" s="102"/>
      <c r="B14" s="102"/>
      <c r="C14" s="102"/>
      <c r="D14" s="168"/>
      <c r="E14" s="168"/>
      <c r="F14" s="168"/>
      <c r="G14" s="168"/>
      <c r="H14" s="106"/>
      <c r="I14" s="145"/>
      <c r="J14" s="170"/>
    </row>
    <row r="15" spans="1:12" ht="35.1" customHeight="1">
      <c r="A15" s="102"/>
      <c r="B15" s="102"/>
      <c r="C15" s="31">
        <v>2019</v>
      </c>
      <c r="D15" s="79">
        <v>281.60000000000002</v>
      </c>
      <c r="E15" s="29" t="s">
        <v>15</v>
      </c>
      <c r="F15" s="29" t="s">
        <v>15</v>
      </c>
      <c r="G15" s="79">
        <v>281.60000000000002</v>
      </c>
      <c r="H15" s="26" t="s">
        <v>15</v>
      </c>
      <c r="I15" s="145"/>
      <c r="J15" s="170"/>
      <c r="L15" s="80"/>
    </row>
    <row r="16" spans="1:12" ht="35.1" customHeight="1">
      <c r="A16" s="102"/>
      <c r="B16" s="102"/>
      <c r="C16" s="31">
        <v>2020</v>
      </c>
      <c r="D16" s="79">
        <v>281.60000000000002</v>
      </c>
      <c r="E16" s="29" t="s">
        <v>15</v>
      </c>
      <c r="F16" s="29" t="s">
        <v>15</v>
      </c>
      <c r="G16" s="79">
        <v>281.60000000000002</v>
      </c>
      <c r="H16" s="26" t="s">
        <v>15</v>
      </c>
      <c r="I16" s="145"/>
      <c r="J16" s="170"/>
      <c r="L16" s="80"/>
    </row>
    <row r="17" spans="1:11" ht="15.75" customHeight="1">
      <c r="A17" s="102" t="s">
        <v>46</v>
      </c>
      <c r="B17" s="102" t="s">
        <v>175</v>
      </c>
      <c r="C17" s="102">
        <v>2017</v>
      </c>
      <c r="D17" s="167">
        <v>140.20716999999999</v>
      </c>
      <c r="E17" s="111" t="s">
        <v>15</v>
      </c>
      <c r="F17" s="111" t="s">
        <v>15</v>
      </c>
      <c r="G17" s="169">
        <v>140.20716999999999</v>
      </c>
      <c r="H17" s="109" t="s">
        <v>15</v>
      </c>
      <c r="I17" s="145" t="s">
        <v>176</v>
      </c>
      <c r="J17" s="170"/>
    </row>
    <row r="18" spans="1:11" ht="12.6" customHeight="1">
      <c r="A18" s="102"/>
      <c r="B18" s="102"/>
      <c r="C18" s="102"/>
      <c r="D18" s="167"/>
      <c r="E18" s="167"/>
      <c r="F18" s="167"/>
      <c r="G18" s="169">
        <v>83.138000000000005</v>
      </c>
      <c r="H18" s="109" t="s">
        <v>15</v>
      </c>
      <c r="I18" s="145"/>
      <c r="J18" s="170"/>
    </row>
    <row r="19" spans="1:11" ht="9" customHeight="1">
      <c r="A19" s="102"/>
      <c r="B19" s="102"/>
      <c r="C19" s="102"/>
      <c r="D19" s="167"/>
      <c r="E19" s="167"/>
      <c r="F19" s="167"/>
      <c r="G19" s="169">
        <v>57.127000000000002</v>
      </c>
      <c r="H19" s="109" t="s">
        <v>15</v>
      </c>
      <c r="I19" s="145"/>
      <c r="J19" s="170"/>
    </row>
    <row r="20" spans="1:11" ht="31.35" customHeight="1">
      <c r="A20" s="102"/>
      <c r="B20" s="102"/>
      <c r="C20" s="62">
        <v>2018</v>
      </c>
      <c r="D20" s="81">
        <v>125</v>
      </c>
      <c r="E20" s="81" t="s">
        <v>15</v>
      </c>
      <c r="F20" s="81" t="s">
        <v>15</v>
      </c>
      <c r="G20" s="81">
        <v>125</v>
      </c>
      <c r="H20" s="82" t="s">
        <v>15</v>
      </c>
      <c r="I20" s="145"/>
      <c r="J20" s="170"/>
    </row>
    <row r="21" spans="1:11" ht="29.1" customHeight="1">
      <c r="A21" s="102"/>
      <c r="B21" s="102"/>
      <c r="C21" s="18">
        <v>2019</v>
      </c>
      <c r="D21" s="29">
        <v>140</v>
      </c>
      <c r="E21" s="29" t="s">
        <v>15</v>
      </c>
      <c r="F21" s="29" t="s">
        <v>15</v>
      </c>
      <c r="G21" s="29">
        <v>140</v>
      </c>
      <c r="H21" s="24" t="s">
        <v>15</v>
      </c>
      <c r="I21" s="145"/>
      <c r="J21" s="170"/>
    </row>
    <row r="22" spans="1:11" ht="29.1" customHeight="1">
      <c r="A22" s="102"/>
      <c r="B22" s="102"/>
      <c r="C22" s="18">
        <v>2020</v>
      </c>
      <c r="D22" s="79">
        <v>140</v>
      </c>
      <c r="E22" s="29" t="s">
        <v>15</v>
      </c>
      <c r="F22" s="29" t="s">
        <v>15</v>
      </c>
      <c r="G22" s="79">
        <v>140</v>
      </c>
      <c r="H22" s="24"/>
      <c r="I22" s="145"/>
      <c r="J22" s="170"/>
    </row>
    <row r="23" spans="1:11" ht="36" customHeight="1">
      <c r="A23" s="102" t="s">
        <v>50</v>
      </c>
      <c r="B23" s="102" t="s">
        <v>177</v>
      </c>
      <c r="C23" s="31">
        <v>2017</v>
      </c>
      <c r="D23" s="29" t="str">
        <f>G23</f>
        <v>-</v>
      </c>
      <c r="E23" s="29" t="s">
        <v>15</v>
      </c>
      <c r="F23" s="29" t="s">
        <v>15</v>
      </c>
      <c r="G23" s="29" t="s">
        <v>15</v>
      </c>
      <c r="H23" s="26" t="s">
        <v>15</v>
      </c>
      <c r="I23" s="102" t="s">
        <v>178</v>
      </c>
      <c r="J23" s="170"/>
    </row>
    <row r="24" spans="1:11" ht="30.75" customHeight="1">
      <c r="A24" s="102"/>
      <c r="B24" s="102"/>
      <c r="C24" s="31">
        <v>2018</v>
      </c>
      <c r="D24" s="29" t="s">
        <v>15</v>
      </c>
      <c r="E24" s="29" t="s">
        <v>15</v>
      </c>
      <c r="F24" s="29" t="s">
        <v>15</v>
      </c>
      <c r="G24" s="29" t="s">
        <v>15</v>
      </c>
      <c r="H24" s="26" t="s">
        <v>15</v>
      </c>
      <c r="I24" s="102"/>
      <c r="J24" s="170"/>
    </row>
    <row r="25" spans="1:11" ht="33.75" customHeight="1">
      <c r="A25" s="102"/>
      <c r="B25" s="102"/>
      <c r="C25" s="31">
        <v>2019</v>
      </c>
      <c r="D25" s="29" t="s">
        <v>15</v>
      </c>
      <c r="E25" s="29" t="s">
        <v>15</v>
      </c>
      <c r="F25" s="29" t="s">
        <v>15</v>
      </c>
      <c r="G25" s="29" t="s">
        <v>15</v>
      </c>
      <c r="H25" s="26" t="s">
        <v>15</v>
      </c>
      <c r="I25" s="102"/>
      <c r="J25" s="170"/>
    </row>
    <row r="26" spans="1:11" ht="33.75" customHeight="1">
      <c r="A26" s="102"/>
      <c r="B26" s="102"/>
      <c r="C26" s="31">
        <v>2020</v>
      </c>
      <c r="D26" s="29" t="s">
        <v>15</v>
      </c>
      <c r="E26" s="29" t="s">
        <v>15</v>
      </c>
      <c r="F26" s="29" t="s">
        <v>15</v>
      </c>
      <c r="G26" s="29" t="s">
        <v>15</v>
      </c>
      <c r="H26" s="26" t="s">
        <v>15</v>
      </c>
      <c r="I26" s="102"/>
      <c r="J26" s="170"/>
    </row>
    <row r="27" spans="1:11" ht="38.25" customHeight="1">
      <c r="A27" s="102" t="s">
        <v>53</v>
      </c>
      <c r="B27" s="102" t="s">
        <v>179</v>
      </c>
      <c r="C27" s="31">
        <v>2017</v>
      </c>
      <c r="D27" s="78">
        <v>294.70442000000003</v>
      </c>
      <c r="E27" s="29" t="s">
        <v>15</v>
      </c>
      <c r="F27" s="29" t="s">
        <v>15</v>
      </c>
      <c r="G27" s="83">
        <v>294.70442000000003</v>
      </c>
      <c r="H27" s="26"/>
      <c r="I27" s="102" t="s">
        <v>180</v>
      </c>
      <c r="J27" s="170"/>
      <c r="K27" s="84"/>
    </row>
    <row r="28" spans="1:11" ht="28.5" customHeight="1">
      <c r="A28" s="102"/>
      <c r="B28" s="102"/>
      <c r="C28" s="31">
        <v>2018</v>
      </c>
      <c r="D28" s="29">
        <v>300</v>
      </c>
      <c r="E28" s="29" t="s">
        <v>15</v>
      </c>
      <c r="F28" s="29" t="s">
        <v>15</v>
      </c>
      <c r="G28" s="29">
        <v>300</v>
      </c>
      <c r="H28" s="26"/>
      <c r="I28" s="102"/>
      <c r="J28" s="170"/>
      <c r="K28" s="80"/>
    </row>
    <row r="29" spans="1:11" ht="27.95" customHeight="1">
      <c r="A29" s="102"/>
      <c r="B29" s="102"/>
      <c r="C29" s="31">
        <v>2019</v>
      </c>
      <c r="D29" s="29">
        <v>300</v>
      </c>
      <c r="E29" s="29" t="s">
        <v>15</v>
      </c>
      <c r="F29" s="29" t="s">
        <v>15</v>
      </c>
      <c r="G29" s="29">
        <v>300</v>
      </c>
      <c r="H29" s="26" t="s">
        <v>15</v>
      </c>
      <c r="I29" s="102"/>
      <c r="J29" s="170"/>
    </row>
    <row r="30" spans="1:11" ht="27.95" customHeight="1">
      <c r="A30" s="102"/>
      <c r="B30" s="102"/>
      <c r="C30" s="31">
        <v>2020</v>
      </c>
      <c r="D30" s="29">
        <v>300</v>
      </c>
      <c r="E30" s="29" t="s">
        <v>15</v>
      </c>
      <c r="F30" s="29" t="s">
        <v>15</v>
      </c>
      <c r="G30" s="29">
        <v>300</v>
      </c>
      <c r="H30" s="26" t="s">
        <v>15</v>
      </c>
      <c r="I30" s="102"/>
      <c r="J30" s="170"/>
    </row>
    <row r="31" spans="1:11" ht="36.950000000000003" customHeight="1">
      <c r="A31" s="102" t="s">
        <v>56</v>
      </c>
      <c r="B31" s="102" t="s">
        <v>181</v>
      </c>
      <c r="C31" s="31">
        <v>2017</v>
      </c>
      <c r="D31" s="29" t="str">
        <f>G31</f>
        <v>-</v>
      </c>
      <c r="E31" s="29" t="s">
        <v>15</v>
      </c>
      <c r="F31" s="29" t="s">
        <v>15</v>
      </c>
      <c r="G31" s="29" t="s">
        <v>15</v>
      </c>
      <c r="H31" s="26" t="s">
        <v>15</v>
      </c>
      <c r="I31" s="102" t="s">
        <v>182</v>
      </c>
      <c r="J31" s="170"/>
      <c r="K31" s="80"/>
    </row>
    <row r="32" spans="1:11" ht="32.25" customHeight="1">
      <c r="A32" s="102"/>
      <c r="B32" s="102"/>
      <c r="C32" s="31">
        <v>2018</v>
      </c>
      <c r="D32" s="29" t="s">
        <v>15</v>
      </c>
      <c r="E32" s="29" t="s">
        <v>15</v>
      </c>
      <c r="F32" s="29" t="s">
        <v>15</v>
      </c>
      <c r="G32" s="29" t="s">
        <v>15</v>
      </c>
      <c r="H32" s="26" t="s">
        <v>15</v>
      </c>
      <c r="I32" s="102"/>
      <c r="J32" s="102"/>
      <c r="K32" s="80"/>
    </row>
    <row r="33" spans="1:10" ht="39.75" customHeight="1">
      <c r="A33" s="102"/>
      <c r="B33" s="102"/>
      <c r="C33" s="31">
        <v>2019</v>
      </c>
      <c r="D33" s="29" t="s">
        <v>15</v>
      </c>
      <c r="E33" s="29" t="s">
        <v>15</v>
      </c>
      <c r="F33" s="29" t="s">
        <v>15</v>
      </c>
      <c r="G33" s="29" t="s">
        <v>15</v>
      </c>
      <c r="H33" s="26" t="s">
        <v>15</v>
      </c>
      <c r="I33" s="102"/>
      <c r="J33" s="102"/>
    </row>
    <row r="34" spans="1:10" ht="39.75" customHeight="1">
      <c r="A34" s="102"/>
      <c r="B34" s="102"/>
      <c r="C34" s="31">
        <v>2020</v>
      </c>
      <c r="D34" s="29" t="s">
        <v>15</v>
      </c>
      <c r="E34" s="29" t="s">
        <v>15</v>
      </c>
      <c r="F34" s="29" t="s">
        <v>15</v>
      </c>
      <c r="G34" s="29" t="s">
        <v>15</v>
      </c>
      <c r="H34" s="26" t="s">
        <v>15</v>
      </c>
      <c r="I34" s="102"/>
      <c r="J34" s="102"/>
    </row>
    <row r="35" spans="1:10" ht="30.75" customHeight="1">
      <c r="A35" s="102" t="s">
        <v>60</v>
      </c>
      <c r="B35" s="102" t="s">
        <v>183</v>
      </c>
      <c r="C35" s="31">
        <v>2017</v>
      </c>
      <c r="D35" s="57">
        <v>56.842919999999999</v>
      </c>
      <c r="E35" s="29" t="s">
        <v>15</v>
      </c>
      <c r="F35" s="29" t="s">
        <v>15</v>
      </c>
      <c r="G35" s="57">
        <v>56.842919999999999</v>
      </c>
      <c r="H35" s="26" t="s">
        <v>15</v>
      </c>
      <c r="I35" s="102" t="s">
        <v>184</v>
      </c>
      <c r="J35" s="170"/>
    </row>
    <row r="36" spans="1:10" ht="20.25" customHeight="1">
      <c r="A36" s="102"/>
      <c r="B36" s="102"/>
      <c r="C36" s="102">
        <v>2018</v>
      </c>
      <c r="D36" s="111">
        <f>G36</f>
        <v>60</v>
      </c>
      <c r="E36" s="111" t="s">
        <v>15</v>
      </c>
      <c r="F36" s="111" t="s">
        <v>15</v>
      </c>
      <c r="G36" s="111">
        <v>60</v>
      </c>
      <c r="H36" s="106" t="s">
        <v>15</v>
      </c>
      <c r="I36" s="102"/>
      <c r="J36" s="102"/>
    </row>
    <row r="37" spans="1:10" ht="12" customHeight="1">
      <c r="A37" s="102"/>
      <c r="B37" s="102"/>
      <c r="C37" s="102"/>
      <c r="D37" s="111"/>
      <c r="E37" s="111"/>
      <c r="F37" s="111"/>
      <c r="G37" s="111"/>
      <c r="H37" s="106"/>
      <c r="I37" s="102"/>
      <c r="J37" s="102"/>
    </row>
    <row r="38" spans="1:10" ht="29.25" customHeight="1">
      <c r="A38" s="102"/>
      <c r="B38" s="102"/>
      <c r="C38" s="18">
        <v>2019</v>
      </c>
      <c r="D38" s="27">
        <f>G38</f>
        <v>60</v>
      </c>
      <c r="E38" s="27" t="s">
        <v>15</v>
      </c>
      <c r="F38" s="27" t="s">
        <v>15</v>
      </c>
      <c r="G38" s="27">
        <v>60</v>
      </c>
      <c r="H38" s="24" t="s">
        <v>15</v>
      </c>
      <c r="I38" s="102"/>
      <c r="J38" s="102"/>
    </row>
    <row r="39" spans="1:10" ht="31.5" customHeight="1">
      <c r="A39" s="102"/>
      <c r="B39" s="102"/>
      <c r="C39" s="18">
        <v>2020</v>
      </c>
      <c r="D39" s="27">
        <v>60</v>
      </c>
      <c r="E39" s="27" t="s">
        <v>15</v>
      </c>
      <c r="F39" s="27" t="s">
        <v>15</v>
      </c>
      <c r="G39" s="27">
        <v>60</v>
      </c>
      <c r="H39" s="24" t="s">
        <v>15</v>
      </c>
      <c r="I39" s="102"/>
      <c r="J39" s="102"/>
    </row>
    <row r="40" spans="1:10" ht="29.25" customHeight="1">
      <c r="A40" s="102" t="s">
        <v>63</v>
      </c>
      <c r="B40" s="102" t="s">
        <v>185</v>
      </c>
      <c r="C40" s="30">
        <v>2017</v>
      </c>
      <c r="D40" s="85" t="s">
        <v>15</v>
      </c>
      <c r="E40" s="85" t="s">
        <v>15</v>
      </c>
      <c r="F40" s="85" t="s">
        <v>15</v>
      </c>
      <c r="G40" s="85" t="s">
        <v>15</v>
      </c>
      <c r="H40" s="85" t="s">
        <v>15</v>
      </c>
      <c r="I40" s="102" t="s">
        <v>62</v>
      </c>
      <c r="J40" s="102" t="s">
        <v>186</v>
      </c>
    </row>
    <row r="41" spans="1:10" ht="20.25" customHeight="1">
      <c r="A41" s="102"/>
      <c r="B41" s="102"/>
      <c r="C41" s="30">
        <v>2018</v>
      </c>
      <c r="D41" s="85" t="s">
        <v>15</v>
      </c>
      <c r="E41" s="85" t="s">
        <v>15</v>
      </c>
      <c r="F41" s="85" t="s">
        <v>15</v>
      </c>
      <c r="G41" s="85" t="s">
        <v>15</v>
      </c>
      <c r="H41" s="85" t="s">
        <v>15</v>
      </c>
      <c r="I41" s="102"/>
      <c r="J41" s="102"/>
    </row>
    <row r="42" spans="1:10" ht="21.75" customHeight="1">
      <c r="A42" s="102"/>
      <c r="B42" s="102"/>
      <c r="C42" s="30">
        <v>2019</v>
      </c>
      <c r="D42" s="85" t="s">
        <v>15</v>
      </c>
      <c r="E42" s="85" t="s">
        <v>15</v>
      </c>
      <c r="F42" s="85" t="s">
        <v>15</v>
      </c>
      <c r="G42" s="85" t="s">
        <v>15</v>
      </c>
      <c r="H42" s="85" t="s">
        <v>15</v>
      </c>
      <c r="I42" s="102"/>
      <c r="J42" s="102"/>
    </row>
    <row r="43" spans="1:10" ht="21.75" customHeight="1">
      <c r="A43" s="102"/>
      <c r="B43" s="102"/>
      <c r="C43" s="30">
        <v>2020</v>
      </c>
      <c r="D43" s="85" t="s">
        <v>15</v>
      </c>
      <c r="E43" s="85" t="s">
        <v>15</v>
      </c>
      <c r="F43" s="85" t="s">
        <v>15</v>
      </c>
      <c r="G43" s="85" t="s">
        <v>15</v>
      </c>
      <c r="H43" s="85" t="s">
        <v>15</v>
      </c>
      <c r="I43" s="102"/>
      <c r="J43" s="102"/>
    </row>
    <row r="44" spans="1:10" ht="32.25" customHeight="1">
      <c r="A44" s="119" t="s">
        <v>75</v>
      </c>
      <c r="B44" s="119"/>
      <c r="C44" s="45">
        <v>2017</v>
      </c>
      <c r="D44" s="58">
        <f>G44</f>
        <v>756.7476200000001</v>
      </c>
      <c r="E44" s="50" t="s">
        <v>15</v>
      </c>
      <c r="F44" s="50" t="s">
        <v>15</v>
      </c>
      <c r="G44" s="58">
        <f>G11+G17+G27+G35</f>
        <v>756.7476200000001</v>
      </c>
      <c r="H44" s="85" t="s">
        <v>15</v>
      </c>
      <c r="I44" s="118"/>
      <c r="J44" s="118"/>
    </row>
    <row r="45" spans="1:10" ht="24" customHeight="1">
      <c r="A45" s="119"/>
      <c r="B45" s="119"/>
      <c r="C45" s="45">
        <v>2018</v>
      </c>
      <c r="D45" s="50">
        <f>D36+D28+D20+D13</f>
        <v>733.6</v>
      </c>
      <c r="E45" s="50" t="s">
        <v>15</v>
      </c>
      <c r="F45" s="50" t="s">
        <v>15</v>
      </c>
      <c r="G45" s="50">
        <f>G36+G28+G20+G13</f>
        <v>733.6</v>
      </c>
      <c r="H45" s="85" t="s">
        <v>15</v>
      </c>
      <c r="I45" s="118"/>
      <c r="J45" s="118"/>
    </row>
    <row r="46" spans="1:10" ht="30" customHeight="1">
      <c r="A46" s="119"/>
      <c r="B46" s="119"/>
      <c r="C46" s="45">
        <v>2019</v>
      </c>
      <c r="D46" s="50">
        <f>D38+D29+D21+D15</f>
        <v>781.6</v>
      </c>
      <c r="E46" s="50" t="s">
        <v>15</v>
      </c>
      <c r="F46" s="50" t="s">
        <v>15</v>
      </c>
      <c r="G46" s="50">
        <f>G38+G29+G21+G15</f>
        <v>781.6</v>
      </c>
      <c r="H46" s="85" t="s">
        <v>15</v>
      </c>
      <c r="I46" s="118"/>
      <c r="J46" s="118"/>
    </row>
    <row r="47" spans="1:10" ht="30" customHeight="1">
      <c r="A47" s="119"/>
      <c r="B47" s="119"/>
      <c r="C47" s="45">
        <v>2020</v>
      </c>
      <c r="D47" s="50">
        <f>D39+D30+D22+D16</f>
        <v>781.6</v>
      </c>
      <c r="E47" s="50"/>
      <c r="F47" s="50"/>
      <c r="G47" s="50">
        <f>G39+G28+G22+G16</f>
        <v>781.6</v>
      </c>
      <c r="H47" s="85"/>
      <c r="I47" s="118"/>
      <c r="J47" s="118"/>
    </row>
    <row r="48" spans="1:10" ht="30" customHeight="1">
      <c r="A48" s="119"/>
      <c r="B48" s="119"/>
      <c r="C48" s="45" t="s">
        <v>65</v>
      </c>
      <c r="D48" s="86">
        <f>D44+D45+D46+D47</f>
        <v>3053.5476199999998</v>
      </c>
      <c r="E48" s="47" t="s">
        <v>15</v>
      </c>
      <c r="F48" s="47" t="s">
        <v>15</v>
      </c>
      <c r="G48" s="86">
        <f>G44+G45+G46+G47</f>
        <v>3053.5476199999998</v>
      </c>
      <c r="H48" s="85" t="s">
        <v>15</v>
      </c>
      <c r="I48" s="118"/>
      <c r="J48" s="118"/>
    </row>
    <row r="49" ht="17.25" customHeight="1"/>
    <row r="50" ht="17.25" customHeight="1"/>
    <row r="52" ht="17.25" customHeight="1"/>
    <row r="53" ht="17.25" customHeight="1"/>
    <row r="55" ht="17.25" customHeight="1"/>
    <row r="66" ht="17.25" customHeight="1"/>
  </sheetData>
  <sheetProtection selectLockedCells="1" selectUnlockedCells="1"/>
  <mergeCells count="65">
    <mergeCell ref="A40:A43"/>
    <mergeCell ref="B40:B43"/>
    <mergeCell ref="I40:I43"/>
    <mergeCell ref="J40:J43"/>
    <mergeCell ref="A44:B48"/>
    <mergeCell ref="I44:J48"/>
    <mergeCell ref="A35:A39"/>
    <mergeCell ref="B35:B39"/>
    <mergeCell ref="I35:I39"/>
    <mergeCell ref="C36:C37"/>
    <mergeCell ref="D36:D37"/>
    <mergeCell ref="E36:E37"/>
    <mergeCell ref="F36:F37"/>
    <mergeCell ref="G36:G37"/>
    <mergeCell ref="H36:H37"/>
    <mergeCell ref="A27:A30"/>
    <mergeCell ref="B27:B30"/>
    <mergeCell ref="I27:I30"/>
    <mergeCell ref="A31:A34"/>
    <mergeCell ref="B31:B34"/>
    <mergeCell ref="I31:I34"/>
    <mergeCell ref="A23:A26"/>
    <mergeCell ref="B23:B26"/>
    <mergeCell ref="I23:I26"/>
    <mergeCell ref="A17:A22"/>
    <mergeCell ref="B17:B22"/>
    <mergeCell ref="C17:C19"/>
    <mergeCell ref="D17:D19"/>
    <mergeCell ref="E17:E19"/>
    <mergeCell ref="F17:F19"/>
    <mergeCell ref="G11:G12"/>
    <mergeCell ref="H11:H12"/>
    <mergeCell ref="I11:I16"/>
    <mergeCell ref="G17:G19"/>
    <mergeCell ref="H17:H19"/>
    <mergeCell ref="I17:I22"/>
    <mergeCell ref="A8:J8"/>
    <mergeCell ref="A9:J9"/>
    <mergeCell ref="A10:J10"/>
    <mergeCell ref="A11:A16"/>
    <mergeCell ref="B11:B16"/>
    <mergeCell ref="C11:C12"/>
    <mergeCell ref="D11:D12"/>
    <mergeCell ref="E11:E12"/>
    <mergeCell ref="F11:F12"/>
    <mergeCell ref="C13:C14"/>
    <mergeCell ref="D13:D14"/>
    <mergeCell ref="E13:E14"/>
    <mergeCell ref="F13:F14"/>
    <mergeCell ref="G13:G14"/>
    <mergeCell ref="H13:H14"/>
    <mergeCell ref="J11:J39"/>
    <mergeCell ref="A1:J1"/>
    <mergeCell ref="A2:J2"/>
    <mergeCell ref="A3:J3"/>
    <mergeCell ref="A4:A6"/>
    <mergeCell ref="B4:B6"/>
    <mergeCell ref="C4:C6"/>
    <mergeCell ref="D4:D6"/>
    <mergeCell ref="E4:G4"/>
    <mergeCell ref="H4:H6"/>
    <mergeCell ref="I4:I6"/>
    <mergeCell ref="J4:J6"/>
    <mergeCell ref="E5:E6"/>
    <mergeCell ref="F5:G5"/>
  </mergeCells>
  <pageMargins left="0.4201388888888889" right="0.50972222222222219" top="0.34027777777777779" bottom="0.12986111111111112" header="0.51180555555555551" footer="0.51180555555555551"/>
  <pageSetup paperSize="9" scale="65" firstPageNumber="0" orientation="landscape" horizontalDpi="300" verticalDpi="300" r:id="rId1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РЕСУРСНОЕ ОБЕСП,</vt:lpstr>
      <vt:lpstr>соц. поддержка</vt:lpstr>
      <vt:lpstr>орг.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'орг. досуга'!Область_печати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2018-03-13T11:23:11Z</cp:lastPrinted>
  <dcterms:created xsi:type="dcterms:W3CDTF">2018-03-13T11:40:07Z</dcterms:created>
  <dcterms:modified xsi:type="dcterms:W3CDTF">2018-03-30T13:00:00Z</dcterms:modified>
</cp:coreProperties>
</file>