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485" windowWidth="15120" windowHeight="663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43" i="1" l="1"/>
  <c r="L43" i="1"/>
  <c r="K40" i="1"/>
  <c r="L19" i="1" l="1"/>
  <c r="K42" i="1" l="1"/>
  <c r="L42" i="1" l="1"/>
  <c r="G34" i="1"/>
  <c r="L41" i="1" l="1"/>
  <c r="L40" i="1" l="1"/>
  <c r="L29" i="1" l="1"/>
  <c r="G13" i="1" l="1"/>
  <c r="G14" i="1"/>
  <c r="K41" i="1"/>
  <c r="K47" i="1" s="1"/>
  <c r="G43" i="1"/>
  <c r="L44" i="1"/>
  <c r="G44" i="1" s="1"/>
  <c r="L45" i="1"/>
  <c r="G45" i="1" s="1"/>
  <c r="L46" i="1"/>
  <c r="G46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0" i="1" l="1"/>
  <c r="L47" i="1"/>
  <c r="G47" i="1" s="1"/>
  <c r="G42" i="1"/>
  <c r="G19" i="1"/>
  <c r="G41" i="1"/>
  <c r="G29" i="1"/>
</calcChain>
</file>

<file path=xl/sharedStrings.xml><?xml version="1.0" encoding="utf-8"?>
<sst xmlns="http://schemas.openxmlformats.org/spreadsheetml/2006/main" count="56" uniqueCount="48">
  <si>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</si>
  <si>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</si>
  <si>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</si>
  <si>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</si>
  <si>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</si>
  <si>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</si>
  <si>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</si>
  <si>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</si>
  <si>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</si>
  <si>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</si>
  <si>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</si>
  <si>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</si>
  <si>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</si>
  <si>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</si>
  <si>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</si>
  <si>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</si>
  <si>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</si>
  <si>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</si>
  <si>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</si>
  <si>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</si>
  <si>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</si>
  <si>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</si>
  <si>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</si>
  <si>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</si>
  <si>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</si>
  <si>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</si>
  <si>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</si>
  <si>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</si>
  <si>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</si>
  <si>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</si>
  <si>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</si>
  <si>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</si>
  <si>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</si>
  <si>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</si>
  <si>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Владимирской области</t>
  </si>
  <si>
    <t>Приложение № 3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</si>
  <si>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</si>
  <si>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</si>
  <si>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</si>
  <si>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</si>
  <si>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>Строительство площадок  и объектов благоустройство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</si>
  <si>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</si>
  <si>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</si>
  <si>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</si>
  <si>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</si>
  <si>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</si>
  <si>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</si>
  <si>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от 13.10.2017    № 1578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</si>
</sst>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7"/>
  <sheetViews>
    <sheetView tabSelected="1" view="pageBreakPreview" zoomScaleSheetLayoutView="100" workbookViewId="0">
      <selection activeCell="A11" sqref="A10:O11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36" t="s">
        <v>35</v>
      </c>
      <c r="K1" s="36"/>
      <c r="L1" s="36"/>
      <c r="M1" s="36"/>
      <c r="N1" s="36"/>
      <c r="O1" s="36"/>
    </row>
    <row r="2" spans="1:15" ht="18.75" x14ac:dyDescent="0.25">
      <c r="A2" s="9"/>
      <c r="B2" s="9"/>
      <c r="C2" s="9"/>
      <c r="D2" s="9"/>
      <c r="E2" s="9"/>
      <c r="F2" s="9"/>
      <c r="G2" s="9"/>
      <c r="H2" s="9"/>
      <c r="I2" s="9"/>
      <c r="J2" s="36" t="s">
        <v>30</v>
      </c>
      <c r="K2" s="36"/>
      <c r="L2" s="36"/>
      <c r="M2" s="36"/>
      <c r="N2" s="36"/>
      <c r="O2" s="36"/>
    </row>
    <row r="3" spans="1:15" ht="18.75" x14ac:dyDescent="0.3">
      <c r="A3" s="9"/>
      <c r="B3" s="11"/>
      <c r="C3" s="11"/>
      <c r="D3" s="12"/>
      <c r="E3" s="12"/>
      <c r="F3" s="12"/>
      <c r="G3" s="12"/>
      <c r="H3" s="12"/>
      <c r="I3" s="12"/>
      <c r="J3" s="37" t="s">
        <v>34</v>
      </c>
      <c r="K3" s="37"/>
      <c r="L3" s="37"/>
      <c r="M3" s="37"/>
      <c r="N3" s="37"/>
      <c r="O3" s="37"/>
    </row>
    <row r="4" spans="1:15" ht="18.75" x14ac:dyDescent="0.3">
      <c r="A4" s="19"/>
      <c r="B4" s="11"/>
      <c r="C4" s="11"/>
      <c r="D4" s="12"/>
      <c r="E4" s="12"/>
      <c r="F4" s="12"/>
      <c r="G4" s="12"/>
      <c r="H4" s="12"/>
      <c r="I4" s="12"/>
      <c r="J4" s="37" t="s">
        <v>47</v>
      </c>
      <c r="K4" s="37"/>
      <c r="L4" s="37"/>
      <c r="M4" s="37"/>
      <c r="N4" s="37"/>
      <c r="O4" s="37"/>
    </row>
    <row r="5" spans="1:15" ht="42" customHeight="1" x14ac:dyDescent="0.25">
      <c r="A5" s="40" t="s">
        <v>21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5" x14ac:dyDescent="0.25">
      <c r="A6" s="47" t="s">
        <v>1</v>
      </c>
      <c r="B6" s="47" t="s">
        <v>0</v>
      </c>
      <c r="C6" s="47"/>
      <c r="D6" s="47"/>
      <c r="E6" s="47" t="s">
        <v>2</v>
      </c>
      <c r="F6" s="47"/>
      <c r="G6" s="47" t="s">
        <v>20</v>
      </c>
      <c r="H6" s="47"/>
      <c r="I6" s="47"/>
      <c r="J6" s="51" t="s">
        <v>3</v>
      </c>
      <c r="K6" s="51"/>
      <c r="L6" s="51"/>
      <c r="M6" s="47" t="s">
        <v>8</v>
      </c>
      <c r="N6" s="54" t="s">
        <v>44</v>
      </c>
      <c r="O6" s="47" t="s">
        <v>9</v>
      </c>
    </row>
    <row r="7" spans="1:15" x14ac:dyDescent="0.25">
      <c r="A7" s="47"/>
      <c r="B7" s="47"/>
      <c r="C7" s="47"/>
      <c r="D7" s="47"/>
      <c r="E7" s="47"/>
      <c r="F7" s="47"/>
      <c r="G7" s="47"/>
      <c r="H7" s="47"/>
      <c r="I7" s="47"/>
      <c r="J7" s="55" t="s">
        <v>4</v>
      </c>
      <c r="K7" s="51" t="s">
        <v>5</v>
      </c>
      <c r="L7" s="51"/>
      <c r="M7" s="47"/>
      <c r="N7" s="54"/>
      <c r="O7" s="48"/>
    </row>
    <row r="8" spans="1:15" ht="41.2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56"/>
      <c r="K8" s="7" t="s">
        <v>6</v>
      </c>
      <c r="L8" s="7" t="s">
        <v>7</v>
      </c>
      <c r="M8" s="47"/>
      <c r="N8" s="54"/>
      <c r="O8" s="48"/>
    </row>
    <row r="9" spans="1:15" x14ac:dyDescent="0.25">
      <c r="A9" s="10">
        <v>1</v>
      </c>
      <c r="B9" s="52">
        <v>2</v>
      </c>
      <c r="C9" s="52"/>
      <c r="D9" s="52"/>
      <c r="E9" s="52">
        <v>3</v>
      </c>
      <c r="F9" s="52"/>
      <c r="G9" s="52">
        <v>4</v>
      </c>
      <c r="H9" s="52"/>
      <c r="I9" s="52"/>
      <c r="J9" s="10">
        <v>5</v>
      </c>
      <c r="K9" s="10">
        <v>6</v>
      </c>
      <c r="L9" s="10">
        <v>7</v>
      </c>
      <c r="M9" s="10">
        <v>8</v>
      </c>
      <c r="N9" s="26">
        <v>9</v>
      </c>
      <c r="O9" s="10">
        <v>10</v>
      </c>
    </row>
    <row r="10" spans="1:15" ht="17.25" customHeight="1" x14ac:dyDescent="0.25">
      <c r="A10" s="53" t="s">
        <v>18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x14ac:dyDescent="0.25">
      <c r="A11" s="49" t="s">
        <v>22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ht="79.5" customHeight="1" x14ac:dyDescent="0.25">
      <c r="A12" s="50" t="s">
        <v>23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54" customHeight="1" x14ac:dyDescent="0.25">
      <c r="A13" s="50"/>
      <c r="B13" s="86" t="s">
        <v>37</v>
      </c>
      <c r="C13" s="87"/>
      <c r="D13" s="88"/>
      <c r="E13" s="46">
        <v>2015</v>
      </c>
      <c r="F13" s="46"/>
      <c r="G13" s="46">
        <f t="shared" ref="G13:G18" si="0">SUM(J13:M13)</f>
        <v>8000</v>
      </c>
      <c r="H13" s="46"/>
      <c r="I13" s="46"/>
      <c r="J13" s="8">
        <v>0</v>
      </c>
      <c r="K13" s="8">
        <v>0</v>
      </c>
      <c r="L13" s="8">
        <v>8000</v>
      </c>
      <c r="M13" s="8"/>
      <c r="N13" s="33" t="s">
        <v>45</v>
      </c>
      <c r="O13" s="38" t="s">
        <v>29</v>
      </c>
    </row>
    <row r="14" spans="1:15" ht="39.75" customHeight="1" x14ac:dyDescent="0.25">
      <c r="A14" s="50"/>
      <c r="B14" s="89"/>
      <c r="C14" s="90"/>
      <c r="D14" s="91"/>
      <c r="E14" s="46">
        <v>2016</v>
      </c>
      <c r="F14" s="46"/>
      <c r="G14" s="46">
        <f t="shared" si="0"/>
        <v>3729.1007100000002</v>
      </c>
      <c r="H14" s="46"/>
      <c r="I14" s="46"/>
      <c r="J14" s="8">
        <v>0</v>
      </c>
      <c r="K14" s="8">
        <v>0</v>
      </c>
      <c r="L14" s="8">
        <v>3729.1007100000002</v>
      </c>
      <c r="M14" s="8"/>
      <c r="N14" s="34"/>
      <c r="O14" s="38"/>
    </row>
    <row r="15" spans="1:15" s="4" customFormat="1" ht="48.75" customHeight="1" x14ac:dyDescent="0.25">
      <c r="A15" s="50"/>
      <c r="B15" s="50" t="s">
        <v>38</v>
      </c>
      <c r="C15" s="50"/>
      <c r="D15" s="50"/>
      <c r="E15" s="44">
        <v>2017</v>
      </c>
      <c r="F15" s="44"/>
      <c r="G15" s="44">
        <f t="shared" si="0"/>
        <v>50</v>
      </c>
      <c r="H15" s="44"/>
      <c r="I15" s="44"/>
      <c r="J15" s="5"/>
      <c r="K15" s="5"/>
      <c r="L15" s="5">
        <v>50</v>
      </c>
      <c r="M15" s="13"/>
      <c r="N15" s="34"/>
      <c r="O15" s="38"/>
    </row>
    <row r="16" spans="1:15" s="4" customFormat="1" ht="22.5" customHeight="1" x14ac:dyDescent="0.25">
      <c r="A16" s="50"/>
      <c r="B16" s="95" t="s">
        <v>42</v>
      </c>
      <c r="C16" s="96"/>
      <c r="D16" s="97"/>
      <c r="E16" s="44">
        <v>2018</v>
      </c>
      <c r="F16" s="44"/>
      <c r="G16" s="44">
        <f t="shared" si="0"/>
        <v>0</v>
      </c>
      <c r="H16" s="44"/>
      <c r="I16" s="44"/>
      <c r="J16" s="5"/>
      <c r="K16" s="5"/>
      <c r="L16" s="5">
        <v>0</v>
      </c>
      <c r="M16" s="13"/>
      <c r="N16" s="34"/>
      <c r="O16" s="38"/>
    </row>
    <row r="17" spans="1:15" s="4" customFormat="1" ht="18.75" customHeight="1" x14ac:dyDescent="0.25">
      <c r="A17" s="50"/>
      <c r="B17" s="98"/>
      <c r="C17" s="99"/>
      <c r="D17" s="100"/>
      <c r="E17" s="44">
        <v>2019</v>
      </c>
      <c r="F17" s="44"/>
      <c r="G17" s="44">
        <f t="shared" si="0"/>
        <v>0</v>
      </c>
      <c r="H17" s="44"/>
      <c r="I17" s="44"/>
      <c r="J17" s="5"/>
      <c r="K17" s="5"/>
      <c r="L17" s="5">
        <v>0</v>
      </c>
      <c r="M17" s="13"/>
      <c r="N17" s="34"/>
      <c r="O17" s="38"/>
    </row>
    <row r="18" spans="1:15" s="4" customFormat="1" ht="47.25" customHeight="1" x14ac:dyDescent="0.25">
      <c r="A18" s="50"/>
      <c r="B18" s="84" t="s">
        <v>43</v>
      </c>
      <c r="C18" s="85"/>
      <c r="D18" s="85"/>
      <c r="E18" s="44">
        <v>2020</v>
      </c>
      <c r="F18" s="44"/>
      <c r="G18" s="44">
        <f t="shared" si="0"/>
        <v>35000</v>
      </c>
      <c r="H18" s="44"/>
      <c r="I18" s="44"/>
      <c r="J18" s="5"/>
      <c r="K18" s="5"/>
      <c r="L18" s="5">
        <v>35000</v>
      </c>
      <c r="M18" s="13"/>
      <c r="N18" s="35"/>
      <c r="O18" s="38"/>
    </row>
    <row r="19" spans="1:15" s="4" customFormat="1" ht="18" customHeight="1" x14ac:dyDescent="0.25">
      <c r="A19" s="13"/>
      <c r="B19" s="46" t="s">
        <v>13</v>
      </c>
      <c r="C19" s="46"/>
      <c r="D19" s="46"/>
      <c r="E19" s="44" t="s">
        <v>10</v>
      </c>
      <c r="F19" s="44"/>
      <c r="G19" s="44">
        <f>SUM(G13:I18)</f>
        <v>46779.100709999999</v>
      </c>
      <c r="H19" s="44"/>
      <c r="I19" s="44"/>
      <c r="J19" s="5"/>
      <c r="K19" s="5"/>
      <c r="L19" s="5">
        <f>SUM(L13:L18)</f>
        <v>46779.100709999999</v>
      </c>
      <c r="M19" s="13"/>
      <c r="N19" s="13"/>
      <c r="O19" s="13"/>
    </row>
    <row r="20" spans="1:15" s="4" customFormat="1" ht="16.5" customHeight="1" x14ac:dyDescent="0.25">
      <c r="A20" s="45" t="s">
        <v>11</v>
      </c>
      <c r="B20" s="61" t="s">
        <v>17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5" ht="18" customHeight="1" x14ac:dyDescent="0.25">
      <c r="A21" s="45"/>
      <c r="B21" s="50" t="s">
        <v>24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x14ac:dyDescent="0.25">
      <c r="A22" s="45"/>
      <c r="B22" s="68" t="s">
        <v>25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1:15" ht="126.75" customHeight="1" x14ac:dyDescent="0.25">
      <c r="A23" s="45"/>
      <c r="B23" s="86" t="s">
        <v>31</v>
      </c>
      <c r="C23" s="87"/>
      <c r="D23" s="88"/>
      <c r="E23" s="44">
        <v>2015</v>
      </c>
      <c r="F23" s="44"/>
      <c r="G23" s="44">
        <f t="shared" ref="G23:G28" si="1">SUM(J23:M23)</f>
        <v>18496.412</v>
      </c>
      <c r="H23" s="44"/>
      <c r="I23" s="44"/>
      <c r="J23" s="5"/>
      <c r="K23" s="16">
        <v>8075</v>
      </c>
      <c r="L23" s="17">
        <v>10421.412</v>
      </c>
      <c r="M23" s="15"/>
      <c r="N23" s="33" t="s">
        <v>45</v>
      </c>
      <c r="O23" s="39" t="s">
        <v>29</v>
      </c>
    </row>
    <row r="24" spans="1:15" ht="42" customHeight="1" x14ac:dyDescent="0.25">
      <c r="A24" s="45"/>
      <c r="B24" s="89"/>
      <c r="C24" s="90"/>
      <c r="D24" s="91"/>
      <c r="E24" s="44">
        <v>2016</v>
      </c>
      <c r="F24" s="44"/>
      <c r="G24" s="44">
        <f t="shared" si="1"/>
        <v>55.269260000000003</v>
      </c>
      <c r="H24" s="44"/>
      <c r="I24" s="44"/>
      <c r="J24" s="5"/>
      <c r="K24" s="5"/>
      <c r="L24" s="23">
        <v>55.269260000000003</v>
      </c>
      <c r="M24" s="15"/>
      <c r="N24" s="34"/>
      <c r="O24" s="39"/>
    </row>
    <row r="25" spans="1:15" ht="20.25" customHeight="1" x14ac:dyDescent="0.25">
      <c r="A25" s="45"/>
      <c r="B25" s="86" t="s">
        <v>39</v>
      </c>
      <c r="C25" s="87"/>
      <c r="D25" s="88"/>
      <c r="E25" s="44">
        <v>2017</v>
      </c>
      <c r="F25" s="44"/>
      <c r="G25" s="44">
        <f t="shared" si="1"/>
        <v>0</v>
      </c>
      <c r="H25" s="44"/>
      <c r="I25" s="44"/>
      <c r="J25" s="5"/>
      <c r="K25" s="5"/>
      <c r="L25" s="5">
        <v>0</v>
      </c>
      <c r="M25" s="15"/>
      <c r="N25" s="34"/>
      <c r="O25" s="39"/>
    </row>
    <row r="26" spans="1:15" ht="15.75" customHeight="1" x14ac:dyDescent="0.25">
      <c r="A26" s="45"/>
      <c r="B26" s="92"/>
      <c r="C26" s="93"/>
      <c r="D26" s="94"/>
      <c r="E26" s="43">
        <v>2018</v>
      </c>
      <c r="F26" s="43"/>
      <c r="G26" s="43">
        <f t="shared" si="1"/>
        <v>0</v>
      </c>
      <c r="H26" s="43"/>
      <c r="I26" s="43"/>
      <c r="J26" s="6"/>
      <c r="K26" s="6"/>
      <c r="L26" s="6">
        <v>0</v>
      </c>
      <c r="M26" s="15"/>
      <c r="N26" s="34"/>
      <c r="O26" s="39"/>
    </row>
    <row r="27" spans="1:15" ht="21" customHeight="1" x14ac:dyDescent="0.25">
      <c r="A27" s="45"/>
      <c r="B27" s="89"/>
      <c r="C27" s="90"/>
      <c r="D27" s="91"/>
      <c r="E27" s="43">
        <v>2019</v>
      </c>
      <c r="F27" s="43"/>
      <c r="G27" s="43">
        <f t="shared" si="1"/>
        <v>0</v>
      </c>
      <c r="H27" s="43"/>
      <c r="I27" s="43"/>
      <c r="J27" s="6"/>
      <c r="K27" s="6"/>
      <c r="L27" s="6">
        <v>0</v>
      </c>
      <c r="M27" s="15"/>
      <c r="N27" s="34"/>
      <c r="O27" s="39"/>
    </row>
    <row r="28" spans="1:15" ht="51" customHeight="1" x14ac:dyDescent="0.25">
      <c r="A28" s="45"/>
      <c r="B28" s="50" t="s">
        <v>40</v>
      </c>
      <c r="C28" s="50"/>
      <c r="D28" s="50"/>
      <c r="E28" s="43">
        <v>2020</v>
      </c>
      <c r="F28" s="43"/>
      <c r="G28" s="43">
        <f t="shared" si="1"/>
        <v>5000</v>
      </c>
      <c r="H28" s="43"/>
      <c r="I28" s="43"/>
      <c r="J28" s="6"/>
      <c r="K28" s="6"/>
      <c r="L28" s="6">
        <v>5000</v>
      </c>
      <c r="M28" s="15"/>
      <c r="N28" s="35"/>
      <c r="O28" s="39"/>
    </row>
    <row r="29" spans="1:15" ht="15.75" customHeight="1" x14ac:dyDescent="0.25">
      <c r="A29" s="45"/>
      <c r="B29" s="46" t="s">
        <v>12</v>
      </c>
      <c r="C29" s="46"/>
      <c r="D29" s="46"/>
      <c r="E29" s="44" t="s">
        <v>10</v>
      </c>
      <c r="F29" s="44"/>
      <c r="G29" s="44">
        <f>SUM(G23:I28)</f>
        <v>23551.681260000001</v>
      </c>
      <c r="H29" s="44"/>
      <c r="I29" s="44"/>
      <c r="J29" s="5"/>
      <c r="K29" s="5">
        <f>SUM(K23:K28)</f>
        <v>8075</v>
      </c>
      <c r="L29" s="5">
        <f>SUM(L23:L28)</f>
        <v>15476.681259999999</v>
      </c>
      <c r="M29" s="13"/>
      <c r="N29" s="13"/>
      <c r="O29" s="13"/>
    </row>
    <row r="30" spans="1:15" ht="50.25" customHeight="1" x14ac:dyDescent="0.25">
      <c r="A30" s="44" t="s">
        <v>14</v>
      </c>
      <c r="B30" s="61" t="s">
        <v>16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5" s="2" customFormat="1" ht="32.25" customHeight="1" x14ac:dyDescent="0.25">
      <c r="A31" s="44"/>
      <c r="B31" s="50" t="s">
        <v>26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2" customFormat="1" ht="30.75" customHeight="1" x14ac:dyDescent="0.25">
      <c r="A32" s="44"/>
      <c r="B32" s="50" t="s">
        <v>27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t="117.75" customHeight="1" x14ac:dyDescent="0.25">
      <c r="A33" s="44"/>
      <c r="B33" s="57" t="s">
        <v>33</v>
      </c>
      <c r="C33" s="58"/>
      <c r="D33" s="59"/>
      <c r="E33" s="43">
        <v>2015</v>
      </c>
      <c r="F33" s="43"/>
      <c r="G33" s="43">
        <f>SUM(J33:M33)</f>
        <v>1953.7380000000001</v>
      </c>
      <c r="H33" s="43"/>
      <c r="I33" s="43"/>
      <c r="J33" s="6"/>
      <c r="K33" s="6"/>
      <c r="L33" s="6">
        <v>1953.7380000000001</v>
      </c>
      <c r="M33" s="6"/>
      <c r="N33" s="31" t="s">
        <v>45</v>
      </c>
      <c r="O33" s="39" t="s">
        <v>29</v>
      </c>
    </row>
    <row r="34" spans="1:15" ht="60.75" customHeight="1" x14ac:dyDescent="0.25">
      <c r="A34" s="44"/>
      <c r="B34" s="60" t="s">
        <v>32</v>
      </c>
      <c r="C34" s="60"/>
      <c r="D34" s="60"/>
      <c r="E34" s="62">
        <v>2016</v>
      </c>
      <c r="F34" s="63"/>
      <c r="G34" s="43">
        <f>SUM(J34:M34)</f>
        <v>5969.4907899999998</v>
      </c>
      <c r="H34" s="43"/>
      <c r="I34" s="43"/>
      <c r="J34" s="18"/>
      <c r="K34" s="18">
        <v>5285</v>
      </c>
      <c r="L34" s="24">
        <v>684.49078999999995</v>
      </c>
      <c r="M34" s="18"/>
      <c r="N34" s="34" t="s">
        <v>45</v>
      </c>
      <c r="O34" s="39"/>
    </row>
    <row r="35" spans="1:15" ht="58.5" customHeight="1" x14ac:dyDescent="0.25">
      <c r="A35" s="44"/>
      <c r="B35" s="60" t="s">
        <v>36</v>
      </c>
      <c r="C35" s="60"/>
      <c r="D35" s="60"/>
      <c r="E35" s="64"/>
      <c r="F35" s="65"/>
      <c r="G35" s="43">
        <f>SUM(J35:M35)</f>
        <v>157.49299999999999</v>
      </c>
      <c r="H35" s="43"/>
      <c r="I35" s="43"/>
      <c r="J35" s="6"/>
      <c r="K35" s="6"/>
      <c r="L35" s="24">
        <v>157.49299999999999</v>
      </c>
      <c r="M35" s="6"/>
      <c r="N35" s="34"/>
      <c r="O35" s="39"/>
    </row>
    <row r="36" spans="1:15" ht="74.25" customHeight="1" x14ac:dyDescent="0.25">
      <c r="A36" s="44"/>
      <c r="B36" s="60" t="s">
        <v>46</v>
      </c>
      <c r="C36" s="60"/>
      <c r="D36" s="60"/>
      <c r="E36" s="43">
        <v>2017</v>
      </c>
      <c r="F36" s="43"/>
      <c r="G36" s="43">
        <f>SUM(J36:M36)</f>
        <v>14448.944299999999</v>
      </c>
      <c r="H36" s="43"/>
      <c r="I36" s="43"/>
      <c r="J36" s="6"/>
      <c r="K36" s="6">
        <v>9487.02</v>
      </c>
      <c r="L36" s="6">
        <v>4961.9242999999997</v>
      </c>
      <c r="M36" s="24"/>
      <c r="N36" s="34"/>
      <c r="O36" s="39"/>
    </row>
    <row r="37" spans="1:15" ht="22.5" customHeight="1" x14ac:dyDescent="0.25">
      <c r="A37" s="44"/>
      <c r="B37" s="71" t="s">
        <v>41</v>
      </c>
      <c r="C37" s="72"/>
      <c r="D37" s="73"/>
      <c r="E37" s="43">
        <v>2018</v>
      </c>
      <c r="F37" s="43"/>
      <c r="G37" s="43">
        <v>0</v>
      </c>
      <c r="H37" s="43"/>
      <c r="I37" s="43"/>
      <c r="J37" s="6"/>
      <c r="K37" s="6"/>
      <c r="L37" s="6">
        <v>0</v>
      </c>
      <c r="M37" s="6"/>
      <c r="N37" s="30"/>
      <c r="O37" s="6"/>
    </row>
    <row r="38" spans="1:15" ht="21" customHeight="1" x14ac:dyDescent="0.25">
      <c r="A38" s="44"/>
      <c r="B38" s="74"/>
      <c r="C38" s="75"/>
      <c r="D38" s="76"/>
      <c r="E38" s="43">
        <v>2019</v>
      </c>
      <c r="F38" s="43"/>
      <c r="G38" s="43">
        <v>0</v>
      </c>
      <c r="H38" s="43"/>
      <c r="I38" s="43"/>
      <c r="J38" s="6"/>
      <c r="K38" s="6"/>
      <c r="L38" s="6">
        <v>0</v>
      </c>
      <c r="M38" s="6"/>
      <c r="N38" s="30"/>
      <c r="O38" s="6"/>
    </row>
    <row r="39" spans="1:15" ht="21.75" customHeight="1" x14ac:dyDescent="0.25">
      <c r="A39" s="44"/>
      <c r="B39" s="77"/>
      <c r="C39" s="78"/>
      <c r="D39" s="79"/>
      <c r="E39" s="43">
        <v>2020</v>
      </c>
      <c r="F39" s="43"/>
      <c r="G39" s="43">
        <v>0</v>
      </c>
      <c r="H39" s="43"/>
      <c r="I39" s="43"/>
      <c r="J39" s="6"/>
      <c r="K39" s="6"/>
      <c r="L39" s="6">
        <v>0</v>
      </c>
      <c r="M39" s="6"/>
      <c r="N39" s="27"/>
      <c r="O39" s="6"/>
    </row>
    <row r="40" spans="1:15" ht="20.25" customHeight="1" x14ac:dyDescent="0.25">
      <c r="A40" s="44"/>
      <c r="B40" s="46" t="s">
        <v>15</v>
      </c>
      <c r="C40" s="46"/>
      <c r="D40" s="46"/>
      <c r="E40" s="44" t="s">
        <v>10</v>
      </c>
      <c r="F40" s="44"/>
      <c r="G40" s="70">
        <f>SUM(G33:I39)</f>
        <v>22529.666089999999</v>
      </c>
      <c r="H40" s="70"/>
      <c r="I40" s="70"/>
      <c r="J40" s="22"/>
      <c r="K40" s="22">
        <f>SUM(K33:K39)</f>
        <v>14772.02</v>
      </c>
      <c r="L40" s="22">
        <f>SUM(L33:L39)</f>
        <v>7757.6460900000002</v>
      </c>
      <c r="M40" s="6"/>
      <c r="N40" s="27"/>
      <c r="O40" s="6"/>
    </row>
    <row r="41" spans="1:15" ht="18.75" customHeight="1" x14ac:dyDescent="0.25">
      <c r="A41" s="69"/>
      <c r="B41" s="39" t="s">
        <v>19</v>
      </c>
      <c r="C41" s="39"/>
      <c r="D41" s="39"/>
      <c r="E41" s="43">
        <v>2015</v>
      </c>
      <c r="F41" s="43"/>
      <c r="G41" s="82">
        <f t="shared" ref="G41:G47" si="2">SUM(J41:M41)</f>
        <v>28450.15</v>
      </c>
      <c r="H41" s="82"/>
      <c r="I41" s="82"/>
      <c r="J41" s="21"/>
      <c r="K41" s="21">
        <f>K23</f>
        <v>8075</v>
      </c>
      <c r="L41" s="21">
        <f>L23+L33+L13</f>
        <v>20375.150000000001</v>
      </c>
      <c r="M41" s="14"/>
      <c r="N41" s="29"/>
      <c r="O41" s="14"/>
    </row>
    <row r="42" spans="1:15" x14ac:dyDescent="0.25">
      <c r="A42" s="69"/>
      <c r="B42" s="39"/>
      <c r="C42" s="39"/>
      <c r="D42" s="39"/>
      <c r="E42" s="43">
        <v>2016</v>
      </c>
      <c r="F42" s="43"/>
      <c r="G42" s="80">
        <f t="shared" si="2"/>
        <v>9911.35376</v>
      </c>
      <c r="H42" s="80"/>
      <c r="I42" s="80"/>
      <c r="J42" s="20"/>
      <c r="K42" s="21">
        <f>K35+K34+K24+K14</f>
        <v>5285</v>
      </c>
      <c r="L42" s="20">
        <f>L24+L35+L14+L34</f>
        <v>4626.35376</v>
      </c>
      <c r="M42" s="14"/>
      <c r="N42" s="29"/>
      <c r="O42" s="14"/>
    </row>
    <row r="43" spans="1:15" x14ac:dyDescent="0.25">
      <c r="A43" s="69"/>
      <c r="B43" s="39"/>
      <c r="C43" s="39"/>
      <c r="D43" s="39"/>
      <c r="E43" s="43">
        <v>2017</v>
      </c>
      <c r="F43" s="43"/>
      <c r="G43" s="81">
        <f t="shared" si="2"/>
        <v>14498.944299999999</v>
      </c>
      <c r="H43" s="81"/>
      <c r="I43" s="81"/>
      <c r="J43" s="21"/>
      <c r="K43" s="25">
        <f>K15+K25+K36</f>
        <v>9487.02</v>
      </c>
      <c r="L43" s="32">
        <f>L15+L25+L36</f>
        <v>5011.9242999999997</v>
      </c>
      <c r="M43" s="14"/>
      <c r="N43" s="29"/>
      <c r="O43" s="14"/>
    </row>
    <row r="44" spans="1:15" x14ac:dyDescent="0.25">
      <c r="A44" s="69"/>
      <c r="B44" s="39"/>
      <c r="C44" s="39"/>
      <c r="D44" s="39"/>
      <c r="E44" s="43">
        <v>2018</v>
      </c>
      <c r="F44" s="43"/>
      <c r="G44" s="82">
        <f t="shared" si="2"/>
        <v>0</v>
      </c>
      <c r="H44" s="82"/>
      <c r="I44" s="82"/>
      <c r="J44" s="21"/>
      <c r="K44" s="21"/>
      <c r="L44" s="21">
        <f>L16+L26+L37</f>
        <v>0</v>
      </c>
      <c r="M44" s="14"/>
      <c r="N44" s="29"/>
      <c r="O44" s="14"/>
    </row>
    <row r="45" spans="1:15" x14ac:dyDescent="0.25">
      <c r="A45" s="69"/>
      <c r="B45" s="39"/>
      <c r="C45" s="39"/>
      <c r="D45" s="39"/>
      <c r="E45" s="43">
        <v>2019</v>
      </c>
      <c r="F45" s="43"/>
      <c r="G45" s="82">
        <f t="shared" si="2"/>
        <v>0</v>
      </c>
      <c r="H45" s="82"/>
      <c r="I45" s="82"/>
      <c r="J45" s="21"/>
      <c r="K45" s="21"/>
      <c r="L45" s="21">
        <f>L17+L27+L38</f>
        <v>0</v>
      </c>
      <c r="M45" s="14"/>
      <c r="N45" s="29"/>
      <c r="O45" s="14"/>
    </row>
    <row r="46" spans="1:15" x14ac:dyDescent="0.25">
      <c r="A46" s="69"/>
      <c r="B46" s="39"/>
      <c r="C46" s="39"/>
      <c r="D46" s="39"/>
      <c r="E46" s="43">
        <v>2020</v>
      </c>
      <c r="F46" s="43"/>
      <c r="G46" s="82">
        <f t="shared" si="2"/>
        <v>40000</v>
      </c>
      <c r="H46" s="82"/>
      <c r="I46" s="82"/>
      <c r="J46" s="21"/>
      <c r="K46" s="21"/>
      <c r="L46" s="21">
        <f>L18+L28+L39</f>
        <v>40000</v>
      </c>
      <c r="M46" s="14"/>
      <c r="N46" s="29"/>
      <c r="O46" s="14"/>
    </row>
    <row r="47" spans="1:15" x14ac:dyDescent="0.25">
      <c r="A47" s="69"/>
      <c r="B47" s="39"/>
      <c r="C47" s="39"/>
      <c r="D47" s="39"/>
      <c r="E47" s="68" t="s">
        <v>10</v>
      </c>
      <c r="F47" s="69"/>
      <c r="G47" s="80">
        <f t="shared" si="2"/>
        <v>92860.44806000001</v>
      </c>
      <c r="H47" s="80"/>
      <c r="I47" s="80"/>
      <c r="J47" s="20"/>
      <c r="K47" s="20">
        <f>SUM(K41:K46)</f>
        <v>22847.02</v>
      </c>
      <c r="L47" s="20">
        <f>SUM(L41:L46)</f>
        <v>70013.428060000006</v>
      </c>
      <c r="M47" s="14"/>
      <c r="N47" s="29"/>
      <c r="O47" s="14"/>
    </row>
    <row r="48" spans="1:15" x14ac:dyDescent="0.25">
      <c r="A48" s="66"/>
      <c r="B48" s="67"/>
      <c r="C48" s="67"/>
      <c r="D48" s="67"/>
      <c r="E48" s="66"/>
      <c r="F48" s="66"/>
      <c r="G48" s="66"/>
      <c r="H48" s="66"/>
      <c r="I48" s="66"/>
      <c r="J48" s="3"/>
      <c r="K48" s="3"/>
      <c r="L48" s="3"/>
      <c r="M48" s="3"/>
      <c r="N48" s="28"/>
      <c r="O48" s="3"/>
    </row>
    <row r="49" spans="1:15" x14ac:dyDescent="0.25">
      <c r="A49" s="66"/>
      <c r="B49" s="67" t="s">
        <v>28</v>
      </c>
      <c r="C49" s="67"/>
      <c r="D49" s="67"/>
      <c r="E49" s="66"/>
      <c r="F49" s="66"/>
      <c r="G49" s="83"/>
      <c r="H49" s="66"/>
      <c r="I49" s="66"/>
      <c r="J49" s="3"/>
      <c r="K49" s="3"/>
      <c r="L49" s="3"/>
      <c r="M49" s="3"/>
      <c r="N49" s="28"/>
      <c r="O49" s="3"/>
    </row>
    <row r="50" spans="1:15" x14ac:dyDescent="0.25">
      <c r="A50" s="66"/>
      <c r="B50" s="66"/>
      <c r="C50" s="66"/>
      <c r="D50" s="66"/>
      <c r="E50" s="66"/>
      <c r="F50" s="66"/>
      <c r="G50" s="83"/>
      <c r="H50" s="66"/>
      <c r="I50" s="66"/>
      <c r="J50" s="3"/>
      <c r="K50" s="3"/>
      <c r="L50" s="3"/>
      <c r="M50" s="3"/>
      <c r="N50" s="28"/>
      <c r="O50" s="3"/>
    </row>
    <row r="51" spans="1:15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3"/>
      <c r="K51" s="3"/>
      <c r="L51" s="3"/>
      <c r="M51" s="3"/>
      <c r="N51" s="28"/>
      <c r="O51" s="3"/>
    </row>
    <row r="52" spans="1:15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3"/>
      <c r="K52" s="3"/>
      <c r="L52" s="3"/>
      <c r="M52" s="3"/>
      <c r="N52" s="28"/>
      <c r="O52" s="3"/>
    </row>
    <row r="53" spans="1:15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3"/>
      <c r="K53" s="3"/>
      <c r="L53" s="3"/>
      <c r="M53" s="3"/>
      <c r="N53" s="28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</sheetData>
  <mergeCells count="129">
    <mergeCell ref="E29:F29"/>
    <mergeCell ref="G27:I27"/>
    <mergeCell ref="B18:D18"/>
    <mergeCell ref="B15:D15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B29:D29"/>
    <mergeCell ref="E23:F23"/>
    <mergeCell ref="B23:D24"/>
    <mergeCell ref="B25:D27"/>
    <mergeCell ref="B16:D17"/>
    <mergeCell ref="B21:O21"/>
    <mergeCell ref="B22:O22"/>
    <mergeCell ref="B20:O20"/>
    <mergeCell ref="G24:I24"/>
    <mergeCell ref="G25:I25"/>
    <mergeCell ref="A41:A47"/>
    <mergeCell ref="G47:I47"/>
    <mergeCell ref="B41:D47"/>
    <mergeCell ref="A48:A53"/>
    <mergeCell ref="G42:I42"/>
    <mergeCell ref="G43:I43"/>
    <mergeCell ref="G44:I44"/>
    <mergeCell ref="G45:I45"/>
    <mergeCell ref="G46:I46"/>
    <mergeCell ref="E41:F41"/>
    <mergeCell ref="E42:F42"/>
    <mergeCell ref="E43:F43"/>
    <mergeCell ref="E44:F44"/>
    <mergeCell ref="E45:F45"/>
    <mergeCell ref="E46:F46"/>
    <mergeCell ref="E53:F53"/>
    <mergeCell ref="G48:I48"/>
    <mergeCell ref="G49:I49"/>
    <mergeCell ref="G50:I50"/>
    <mergeCell ref="G51:I51"/>
    <mergeCell ref="G53:I53"/>
    <mergeCell ref="B49:D49"/>
    <mergeCell ref="G41:I41"/>
    <mergeCell ref="B53:D53"/>
    <mergeCell ref="E48:F48"/>
    <mergeCell ref="E49:F49"/>
    <mergeCell ref="E50:F50"/>
    <mergeCell ref="E51:F51"/>
    <mergeCell ref="E52:F52"/>
    <mergeCell ref="B48:D48"/>
    <mergeCell ref="E47:F47"/>
    <mergeCell ref="G39:I39"/>
    <mergeCell ref="G40:I40"/>
    <mergeCell ref="B40:D40"/>
    <mergeCell ref="E39:F39"/>
    <mergeCell ref="E40:F40"/>
    <mergeCell ref="B50:D50"/>
    <mergeCell ref="B51:D51"/>
    <mergeCell ref="B52:D52"/>
    <mergeCell ref="G52:I52"/>
    <mergeCell ref="B37:D39"/>
    <mergeCell ref="E38:F38"/>
    <mergeCell ref="A30:A40"/>
    <mergeCell ref="G29:I29"/>
    <mergeCell ref="M6:M8"/>
    <mergeCell ref="E17:F17"/>
    <mergeCell ref="E18:F18"/>
    <mergeCell ref="E9:F9"/>
    <mergeCell ref="B33:D33"/>
    <mergeCell ref="B35:D35"/>
    <mergeCell ref="B30:O30"/>
    <mergeCell ref="B31:O31"/>
    <mergeCell ref="B32:O32"/>
    <mergeCell ref="G33:I33"/>
    <mergeCell ref="G35:I35"/>
    <mergeCell ref="G36:I36"/>
    <mergeCell ref="B36:D36"/>
    <mergeCell ref="G37:I37"/>
    <mergeCell ref="G38:I38"/>
    <mergeCell ref="E36:F36"/>
    <mergeCell ref="E33:F33"/>
    <mergeCell ref="E34:F35"/>
    <mergeCell ref="B34:D34"/>
    <mergeCell ref="E37:F37"/>
    <mergeCell ref="G34:I34"/>
    <mergeCell ref="E19:F19"/>
    <mergeCell ref="G6:I8"/>
    <mergeCell ref="A6:A8"/>
    <mergeCell ref="J6:L6"/>
    <mergeCell ref="K7:L7"/>
    <mergeCell ref="G15:I15"/>
    <mergeCell ref="G16:I16"/>
    <mergeCell ref="G9:I9"/>
    <mergeCell ref="A10:O10"/>
    <mergeCell ref="B9:D9"/>
    <mergeCell ref="A13:A18"/>
    <mergeCell ref="E13:F13"/>
    <mergeCell ref="E14:F14"/>
    <mergeCell ref="N6:N8"/>
    <mergeCell ref="N13:N18"/>
    <mergeCell ref="J7:J8"/>
    <mergeCell ref="N23:N28"/>
    <mergeCell ref="N34:N36"/>
    <mergeCell ref="J1:O1"/>
    <mergeCell ref="J2:O2"/>
    <mergeCell ref="J3:O3"/>
    <mergeCell ref="O13:O18"/>
    <mergeCell ref="O23:O28"/>
    <mergeCell ref="O33:O36"/>
    <mergeCell ref="J4:O4"/>
    <mergeCell ref="A5:O5"/>
    <mergeCell ref="G26:I26"/>
    <mergeCell ref="G17:I17"/>
    <mergeCell ref="G18:I18"/>
    <mergeCell ref="G23:I23"/>
    <mergeCell ref="G19:I19"/>
    <mergeCell ref="A20:A29"/>
    <mergeCell ref="B19:D19"/>
    <mergeCell ref="E15:F15"/>
    <mergeCell ref="E16:F16"/>
    <mergeCell ref="O6:O8"/>
    <mergeCell ref="A11:O11"/>
    <mergeCell ref="A12:O12"/>
    <mergeCell ref="B6:D8"/>
    <mergeCell ref="E6:F8"/>
  </mergeCells>
  <pageMargins left="0.31496062992125984" right="0.31496062992125984" top="0.35433070866141736" bottom="0.35433070866141736" header="0.31496062992125984" footer="0.31496062992125984"/>
  <pageSetup paperSize="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2017-10-16T11:46:26Z</dcterms:modified>
</cp:coreProperties>
</file>