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25" windowWidth="15120" windowHeight="7890"/>
  </bookViews>
  <sheets>
    <sheet name="Стимулирование развития жил. ст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39" i="1" l="1"/>
  <c r="L45" i="1" l="1"/>
  <c r="L18" i="1"/>
  <c r="L38" i="1"/>
  <c r="L28" i="1" l="1"/>
  <c r="G12" i="1" l="1"/>
  <c r="G13" i="1"/>
  <c r="G18" i="1" s="1"/>
  <c r="G40" i="1"/>
  <c r="G42" i="1"/>
  <c r="G44" i="1"/>
  <c r="K39" i="1"/>
  <c r="K45" i="1" s="1"/>
  <c r="L40" i="1"/>
  <c r="L41" i="1"/>
  <c r="G41" i="1" s="1"/>
  <c r="L42" i="1"/>
  <c r="L43" i="1"/>
  <c r="G43" i="1" s="1"/>
  <c r="L44" i="1"/>
  <c r="G34" i="1"/>
  <c r="G33" i="1"/>
  <c r="G32" i="1"/>
  <c r="G38" i="1" s="1"/>
  <c r="K28" i="1"/>
  <c r="G27" i="1"/>
  <c r="G26" i="1"/>
  <c r="G25" i="1"/>
  <c r="G24" i="1"/>
  <c r="G23" i="1"/>
  <c r="G22" i="1"/>
  <c r="G17" i="1"/>
  <c r="G16" i="1"/>
  <c r="G15" i="1"/>
  <c r="G14" i="1"/>
  <c r="G45" i="1" l="1"/>
  <c r="G39" i="1"/>
  <c r="G28" i="1"/>
</calcChain>
</file>

<file path=xl/sharedStrings.xml><?xml version="1.0" encoding="utf-8"?>
<sst xmlns="http://schemas.openxmlformats.org/spreadsheetml/2006/main" count="52" uniqueCount="46">
  <si>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</si>
  <si>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</si>
  <si>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</si>
  <si>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</si>
  <si>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</si>
  <si>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</si>
  <si>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</si>
  <si>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</si>
  <si>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</si>
  <si>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</si>
  <si>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2015-2020</t>
  </si>
  <si>
    <t xml:space="preserve">Строительство автомобильных дорог - 10 млн. руб. в 7/3 квартале </t>
  </si>
  <si>
    <t>ПИР на строительство детского сада 2,5 млн.</t>
  </si>
  <si>
    <t>Строительство детского сада на 235 мест (начало) - 35 млн.</t>
  </si>
  <si>
    <t>2.</t>
  </si>
  <si>
    <t>Строительство ТП - 2,5млн., ПИР на инфраструктуру - 2,5 млн. в 7/3 квартала</t>
  </si>
  <si>
    <t>Строительство сетей эл.снабжения 13 млн.,  газоснабжения - 10 млн.</t>
  </si>
  <si>
    <t>Строительство сетей водоснабжения и водоотведения</t>
  </si>
  <si>
    <t xml:space="preserve">Строительство площадок  и объектов благоустройство в 7/3 квартале </t>
  </si>
  <si>
    <t>Строительство площадок  и объектов благоустройство в 7/3 квартале</t>
  </si>
  <si>
    <t>Итого по п.2</t>
  </si>
  <si>
    <t>Итого по п.1</t>
  </si>
  <si>
    <t>3.</t>
  </si>
  <si>
    <t xml:space="preserve">Итого по п.3 </t>
  </si>
  <si>
    <t>Строительство  автомобильных дорог и площадок 10 млн. (1 очередь)</t>
  </si>
  <si>
    <t>Строительство автомобильных дорог и площадок 10 млн. (2 очередь)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</si>
  <si>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</si>
  <si>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</si>
  <si>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</si>
  <si>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</si>
  <si>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</si>
  <si>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Перечень мероприятий подпрограммы "Стимулирование развития жилищного строительства ЗАТО г. Радужный"</t>
  </si>
  <si>
    <t>Строительство инженерной инфраструктуры в 9 квартале (строительство сетей водоснабжения, теплоснабжения, элеткроснабжения и др.)</t>
  </si>
  <si>
    <t xml:space="preserve">Строительство сетей газоснабжения , сетей водопровода и канализации, автомобильных дорог, в том числе проектные работы 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</si>
  <si>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</si>
  <si>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</si>
  <si>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</si>
  <si>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</si>
  <si>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</si>
  <si>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</si>
  <si>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>И. В. Лушникова, 3 42 95</t>
  </si>
  <si>
    <t xml:space="preserve">Увеличение годового объема ввода жилья к 2020 году до 17,0 тыс.кв. метров </t>
  </si>
  <si>
    <t xml:space="preserve">к постановлению  администрации ЗАТО г. Радужный </t>
  </si>
  <si>
    <t>Приложение № 2</t>
  </si>
  <si>
    <t xml:space="preserve">Строительство инженерной инфраструктуры в 7/1 квартале (строительство сетей электроснабжения  3 этап, временная дорога)  , в 7/3 квартале (ПИР на строительство трансформаторной подстанции </t>
  </si>
  <si>
    <t>от 02.06.2015  №_880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</si>
</sst>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1" fillId="0" borderId="4" xfId="0" applyFont="1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0" fillId="0" borderId="12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0" fillId="0" borderId="14" xfId="0" applyFont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5" xfId="0" applyFont="1" applyBorder="1" applyAlignment="1">
      <alignment vertical="top"/>
    </xf>
    <xf numFmtId="0" fontId="0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top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  <xf numFmtId="0" fontId="1" fillId="0" borderId="3" xfId="0" applyFont="1" applyBorder="1"/>
    <xf numFmtId="0" fontId="0" fillId="0" borderId="13" xfId="0" applyFont="1" applyBorder="1"/>
    <xf numFmtId="0" fontId="0" fillId="0" borderId="4" xfId="0" applyFont="1" applyBorder="1"/>
    <xf numFmtId="0" fontId="1" fillId="0" borderId="3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3" fillId="0" borderId="5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Font="1" applyBorder="1"/>
    <xf numFmtId="0" fontId="0" fillId="0" borderId="14" xfId="0" applyFont="1" applyBorder="1"/>
    <xf numFmtId="0" fontId="0" fillId="0" borderId="15" xfId="0" applyFont="1" applyBorder="1"/>
    <xf numFmtId="164" fontId="1" fillId="0" borderId="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top" wrapText="1"/>
    </xf>
    <xf numFmtId="0" fontId="1" fillId="0" borderId="3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5"/>
  <sheetViews>
    <sheetView tabSelected="1" view="pageBreakPreview" zoomScaleSheetLayoutView="100" workbookViewId="0">
      <selection activeCell="A10" sqref="A10:N10"/>
    </sheetView>
  </sheetViews>
  <sheetFormatPr defaultRowHeight="15" x14ac:dyDescent="0.25"/>
  <cols>
    <col min="1" max="1" width="3.85546875" customWidth="1"/>
    <col min="3" max="3" width="9.140625" customWidth="1"/>
    <col min="4" max="4" width="8.14062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2.42578125" style="1" customWidth="1"/>
    <col min="13" max="13" width="13.140625" customWidth="1"/>
    <col min="14" max="14" width="16.42578125" customWidth="1"/>
  </cols>
  <sheetData>
    <row r="1" spans="1:14" ht="18.75" x14ac:dyDescent="0.25">
      <c r="A1" s="13"/>
      <c r="B1" s="13"/>
      <c r="C1" s="13"/>
      <c r="D1" s="13"/>
      <c r="E1" s="13"/>
      <c r="F1" s="13"/>
      <c r="G1" s="13"/>
      <c r="H1" s="13"/>
      <c r="I1" s="13"/>
      <c r="J1" s="118" t="s">
        <v>43</v>
      </c>
      <c r="K1" s="118"/>
      <c r="L1" s="118"/>
      <c r="M1" s="118"/>
      <c r="N1" s="118"/>
    </row>
    <row r="2" spans="1:14" ht="18.75" x14ac:dyDescent="0.25">
      <c r="A2" s="13"/>
      <c r="B2" s="13"/>
      <c r="C2" s="13"/>
      <c r="D2" s="13"/>
      <c r="E2" s="13"/>
      <c r="F2" s="13"/>
      <c r="G2" s="13"/>
      <c r="H2" s="13"/>
      <c r="I2" s="13"/>
      <c r="J2" s="118" t="s">
        <v>42</v>
      </c>
      <c r="K2" s="118"/>
      <c r="L2" s="118"/>
      <c r="M2" s="118"/>
      <c r="N2" s="118"/>
    </row>
    <row r="3" spans="1:14" ht="18.75" x14ac:dyDescent="0.3">
      <c r="A3" s="13"/>
      <c r="B3" s="20"/>
      <c r="C3" s="20"/>
      <c r="D3" s="21"/>
      <c r="E3" s="21"/>
      <c r="F3" s="21"/>
      <c r="G3" s="21"/>
      <c r="H3" s="21"/>
      <c r="I3" s="21"/>
      <c r="J3" s="119" t="s">
        <v>45</v>
      </c>
      <c r="K3" s="119"/>
      <c r="L3" s="119"/>
      <c r="M3" s="119"/>
      <c r="N3" s="119"/>
    </row>
    <row r="4" spans="1:14" ht="42" customHeight="1" x14ac:dyDescent="0.25">
      <c r="A4" s="32" t="s">
        <v>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 x14ac:dyDescent="0.25">
      <c r="A5" s="75" t="s">
        <v>1</v>
      </c>
      <c r="B5" s="131" t="s">
        <v>0</v>
      </c>
      <c r="C5" s="132"/>
      <c r="D5" s="133"/>
      <c r="E5" s="131" t="s">
        <v>2</v>
      </c>
      <c r="F5" s="133"/>
      <c r="G5" s="131" t="s">
        <v>30</v>
      </c>
      <c r="H5" s="132"/>
      <c r="I5" s="133"/>
      <c r="J5" s="50" t="s">
        <v>3</v>
      </c>
      <c r="K5" s="51"/>
      <c r="L5" s="52"/>
      <c r="M5" s="75" t="s">
        <v>8</v>
      </c>
      <c r="N5" s="75" t="s">
        <v>9</v>
      </c>
    </row>
    <row r="6" spans="1:14" x14ac:dyDescent="0.25">
      <c r="A6" s="76"/>
      <c r="B6" s="134"/>
      <c r="C6" s="135"/>
      <c r="D6" s="136"/>
      <c r="E6" s="134"/>
      <c r="F6" s="136"/>
      <c r="G6" s="134"/>
      <c r="H6" s="135"/>
      <c r="I6" s="136"/>
      <c r="J6" s="9" t="s">
        <v>4</v>
      </c>
      <c r="K6" s="50" t="s">
        <v>5</v>
      </c>
      <c r="L6" s="53"/>
      <c r="M6" s="76"/>
      <c r="N6" s="126"/>
    </row>
    <row r="7" spans="1:14" ht="41.25" customHeight="1" x14ac:dyDescent="0.25">
      <c r="A7" s="77"/>
      <c r="B7" s="137"/>
      <c r="C7" s="138"/>
      <c r="D7" s="139"/>
      <c r="E7" s="137"/>
      <c r="F7" s="139"/>
      <c r="G7" s="137"/>
      <c r="H7" s="138"/>
      <c r="I7" s="139"/>
      <c r="J7" s="10"/>
      <c r="K7" s="9" t="s">
        <v>6</v>
      </c>
      <c r="L7" s="11" t="s">
        <v>7</v>
      </c>
      <c r="M7" s="77"/>
      <c r="N7" s="127"/>
    </row>
    <row r="8" spans="1:14" x14ac:dyDescent="0.25">
      <c r="A8" s="17">
        <v>1</v>
      </c>
      <c r="B8" s="60">
        <v>2</v>
      </c>
      <c r="C8" s="61"/>
      <c r="D8" s="62"/>
      <c r="E8" s="60">
        <v>3</v>
      </c>
      <c r="F8" s="62"/>
      <c r="G8" s="60">
        <v>4</v>
      </c>
      <c r="H8" s="61"/>
      <c r="I8" s="62"/>
      <c r="J8" s="18">
        <v>5</v>
      </c>
      <c r="K8" s="18">
        <v>6</v>
      </c>
      <c r="L8" s="19">
        <v>7</v>
      </c>
      <c r="M8" s="19">
        <v>8</v>
      </c>
      <c r="N8" s="18">
        <v>9</v>
      </c>
    </row>
    <row r="9" spans="1:14" ht="17.25" customHeight="1" x14ac:dyDescent="0.25">
      <c r="A9" s="63" t="s">
        <v>28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5"/>
    </row>
    <row r="10" spans="1:14" x14ac:dyDescent="0.25">
      <c r="A10" s="128" t="s">
        <v>34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30"/>
    </row>
    <row r="11" spans="1:14" ht="79.5" customHeight="1" x14ac:dyDescent="0.25">
      <c r="A11" s="66" t="s">
        <v>35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8"/>
    </row>
    <row r="12" spans="1:14" ht="93.75" customHeight="1" x14ac:dyDescent="0.25">
      <c r="A12" s="78"/>
      <c r="B12" s="66" t="s">
        <v>32</v>
      </c>
      <c r="C12" s="67"/>
      <c r="D12" s="68"/>
      <c r="E12" s="81">
        <v>2015</v>
      </c>
      <c r="F12" s="82"/>
      <c r="G12" s="81">
        <f t="shared" ref="G12:G17" si="0">SUM(J12:M12)</f>
        <v>11000</v>
      </c>
      <c r="H12" s="89"/>
      <c r="I12" s="82"/>
      <c r="J12" s="12">
        <v>0</v>
      </c>
      <c r="K12" s="12">
        <v>0</v>
      </c>
      <c r="L12" s="12">
        <v>11000</v>
      </c>
      <c r="M12" s="12"/>
      <c r="N12" s="120" t="s">
        <v>41</v>
      </c>
    </row>
    <row r="13" spans="1:14" ht="18.75" customHeight="1" x14ac:dyDescent="0.25">
      <c r="A13" s="79"/>
      <c r="B13" s="66"/>
      <c r="C13" s="67"/>
      <c r="D13" s="68"/>
      <c r="E13" s="81">
        <v>2016</v>
      </c>
      <c r="F13" s="82"/>
      <c r="G13" s="81">
        <f t="shared" si="0"/>
        <v>0</v>
      </c>
      <c r="H13" s="89"/>
      <c r="I13" s="82"/>
      <c r="J13" s="12">
        <v>0</v>
      </c>
      <c r="K13" s="12">
        <v>0</v>
      </c>
      <c r="L13" s="12">
        <v>0</v>
      </c>
      <c r="M13" s="12"/>
      <c r="N13" s="121"/>
    </row>
    <row r="14" spans="1:14" s="5" customFormat="1" ht="53.25" customHeight="1" x14ac:dyDescent="0.25">
      <c r="A14" s="79"/>
      <c r="B14" s="86" t="s">
        <v>11</v>
      </c>
      <c r="C14" s="87"/>
      <c r="D14" s="88"/>
      <c r="E14" s="57">
        <v>2017</v>
      </c>
      <c r="F14" s="59"/>
      <c r="G14" s="57">
        <f t="shared" si="0"/>
        <v>10000</v>
      </c>
      <c r="H14" s="58"/>
      <c r="I14" s="59"/>
      <c r="J14" s="8"/>
      <c r="K14" s="8"/>
      <c r="L14" s="16">
        <v>10000</v>
      </c>
      <c r="M14" s="22"/>
      <c r="N14" s="121"/>
    </row>
    <row r="15" spans="1:14" s="5" customFormat="1" ht="51" customHeight="1" x14ac:dyDescent="0.25">
      <c r="A15" s="79"/>
      <c r="B15" s="69" t="s">
        <v>11</v>
      </c>
      <c r="C15" s="70"/>
      <c r="D15" s="71"/>
      <c r="E15" s="44">
        <v>2018</v>
      </c>
      <c r="F15" s="46"/>
      <c r="G15" s="44">
        <f t="shared" si="0"/>
        <v>10000</v>
      </c>
      <c r="H15" s="45"/>
      <c r="I15" s="46"/>
      <c r="J15" s="6"/>
      <c r="K15" s="6"/>
      <c r="L15" s="15">
        <v>10000</v>
      </c>
      <c r="M15" s="23"/>
      <c r="N15" s="121"/>
    </row>
    <row r="16" spans="1:14" s="5" customFormat="1" ht="30.75" customHeight="1" x14ac:dyDescent="0.25">
      <c r="A16" s="79"/>
      <c r="B16" s="69" t="s">
        <v>12</v>
      </c>
      <c r="C16" s="70"/>
      <c r="D16" s="71"/>
      <c r="E16" s="44">
        <v>2019</v>
      </c>
      <c r="F16" s="46"/>
      <c r="G16" s="44">
        <f t="shared" si="0"/>
        <v>2500</v>
      </c>
      <c r="H16" s="45"/>
      <c r="I16" s="46"/>
      <c r="J16" s="6"/>
      <c r="K16" s="6"/>
      <c r="L16" s="15">
        <v>2500</v>
      </c>
      <c r="M16" s="23"/>
      <c r="N16" s="121"/>
    </row>
    <row r="17" spans="1:14" s="5" customFormat="1" ht="39" customHeight="1" x14ac:dyDescent="0.25">
      <c r="A17" s="80"/>
      <c r="B17" s="69" t="s">
        <v>13</v>
      </c>
      <c r="C17" s="70"/>
      <c r="D17" s="71"/>
      <c r="E17" s="44">
        <v>2020</v>
      </c>
      <c r="F17" s="46"/>
      <c r="G17" s="44">
        <f t="shared" si="0"/>
        <v>35000</v>
      </c>
      <c r="H17" s="45"/>
      <c r="I17" s="46"/>
      <c r="J17" s="6"/>
      <c r="K17" s="6"/>
      <c r="L17" s="15">
        <v>35000</v>
      </c>
      <c r="M17" s="23"/>
      <c r="N17" s="122"/>
    </row>
    <row r="18" spans="1:14" s="5" customFormat="1" ht="18" customHeight="1" x14ac:dyDescent="0.25">
      <c r="A18" s="25"/>
      <c r="B18" s="83" t="s">
        <v>21</v>
      </c>
      <c r="C18" s="84"/>
      <c r="D18" s="85"/>
      <c r="E18" s="54" t="s">
        <v>10</v>
      </c>
      <c r="F18" s="56"/>
      <c r="G18" s="54">
        <f>SUM(G12:I17)</f>
        <v>68500</v>
      </c>
      <c r="H18" s="55"/>
      <c r="I18" s="56"/>
      <c r="J18" s="26"/>
      <c r="K18" s="26"/>
      <c r="L18" s="27">
        <f>SUM(L12:L17)</f>
        <v>68500</v>
      </c>
      <c r="M18" s="28"/>
      <c r="N18" s="28"/>
    </row>
    <row r="19" spans="1:14" s="5" customFormat="1" ht="16.5" customHeight="1" x14ac:dyDescent="0.25">
      <c r="A19" s="72" t="s">
        <v>14</v>
      </c>
      <c r="B19" s="41" t="s">
        <v>27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</row>
    <row r="20" spans="1:14" ht="18" customHeight="1" x14ac:dyDescent="0.25">
      <c r="A20" s="73"/>
      <c r="B20" s="35" t="s">
        <v>36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</row>
    <row r="21" spans="1:14" x14ac:dyDescent="0.25">
      <c r="A21" s="73"/>
      <c r="B21" s="38" t="s">
        <v>37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ht="145.5" customHeight="1" x14ac:dyDescent="0.25">
      <c r="A22" s="73"/>
      <c r="B22" s="41" t="s">
        <v>44</v>
      </c>
      <c r="C22" s="42"/>
      <c r="D22" s="43"/>
      <c r="E22" s="44">
        <v>2015</v>
      </c>
      <c r="F22" s="46"/>
      <c r="G22" s="44">
        <f t="shared" ref="G22:G27" si="1">SUM(J22:M22)</f>
        <v>11575</v>
      </c>
      <c r="H22" s="45"/>
      <c r="I22" s="46"/>
      <c r="J22" s="6"/>
      <c r="K22" s="6">
        <v>8075</v>
      </c>
      <c r="L22" s="15">
        <v>3500</v>
      </c>
      <c r="M22" s="4"/>
      <c r="N22" s="123" t="s">
        <v>41</v>
      </c>
    </row>
    <row r="23" spans="1:14" ht="63" customHeight="1" x14ac:dyDescent="0.25">
      <c r="A23" s="73"/>
      <c r="B23" s="41" t="s">
        <v>15</v>
      </c>
      <c r="C23" s="42"/>
      <c r="D23" s="43"/>
      <c r="E23" s="44">
        <v>2016</v>
      </c>
      <c r="F23" s="46"/>
      <c r="G23" s="44">
        <f t="shared" si="1"/>
        <v>5000</v>
      </c>
      <c r="H23" s="45"/>
      <c r="I23" s="46"/>
      <c r="J23" s="6"/>
      <c r="K23" s="6"/>
      <c r="L23" s="15">
        <v>5000</v>
      </c>
      <c r="M23" s="4"/>
      <c r="N23" s="124"/>
    </row>
    <row r="24" spans="1:14" ht="60.75" customHeight="1" x14ac:dyDescent="0.25">
      <c r="A24" s="73"/>
      <c r="B24" s="41" t="s">
        <v>16</v>
      </c>
      <c r="C24" s="42"/>
      <c r="D24" s="43"/>
      <c r="E24" s="44">
        <v>2017</v>
      </c>
      <c r="F24" s="46"/>
      <c r="G24" s="44">
        <f t="shared" si="1"/>
        <v>23000</v>
      </c>
      <c r="H24" s="45"/>
      <c r="I24" s="46"/>
      <c r="J24" s="6"/>
      <c r="K24" s="6"/>
      <c r="L24" s="15">
        <v>23000</v>
      </c>
      <c r="M24" s="4"/>
      <c r="N24" s="124"/>
    </row>
    <row r="25" spans="1:14" ht="48.75" customHeight="1" x14ac:dyDescent="0.25">
      <c r="A25" s="73"/>
      <c r="B25" s="66" t="s">
        <v>17</v>
      </c>
      <c r="C25" s="67"/>
      <c r="D25" s="68"/>
      <c r="E25" s="47">
        <v>2018</v>
      </c>
      <c r="F25" s="49"/>
      <c r="G25" s="47">
        <f t="shared" si="1"/>
        <v>15000</v>
      </c>
      <c r="H25" s="48"/>
      <c r="I25" s="49"/>
      <c r="J25" s="7"/>
      <c r="K25" s="7"/>
      <c r="L25" s="14">
        <v>15000</v>
      </c>
      <c r="M25" s="4"/>
      <c r="N25" s="124"/>
    </row>
    <row r="26" spans="1:14" ht="61.5" customHeight="1" x14ac:dyDescent="0.25">
      <c r="A26" s="73"/>
      <c r="B26" s="66" t="s">
        <v>18</v>
      </c>
      <c r="C26" s="67"/>
      <c r="D26" s="68"/>
      <c r="E26" s="47">
        <v>2019</v>
      </c>
      <c r="F26" s="49"/>
      <c r="G26" s="47">
        <f t="shared" si="1"/>
        <v>5000</v>
      </c>
      <c r="H26" s="48"/>
      <c r="I26" s="49"/>
      <c r="J26" s="7"/>
      <c r="K26" s="7"/>
      <c r="L26" s="14">
        <v>5000</v>
      </c>
      <c r="M26" s="4"/>
      <c r="N26" s="124"/>
    </row>
    <row r="27" spans="1:14" ht="51" customHeight="1" x14ac:dyDescent="0.25">
      <c r="A27" s="73"/>
      <c r="B27" s="66" t="s">
        <v>19</v>
      </c>
      <c r="C27" s="67"/>
      <c r="D27" s="68"/>
      <c r="E27" s="47">
        <v>2020</v>
      </c>
      <c r="F27" s="49"/>
      <c r="G27" s="47">
        <f t="shared" si="1"/>
        <v>5000</v>
      </c>
      <c r="H27" s="48"/>
      <c r="I27" s="49"/>
      <c r="J27" s="14"/>
      <c r="K27" s="7"/>
      <c r="L27" s="14">
        <v>5000</v>
      </c>
      <c r="M27" s="4"/>
      <c r="N27" s="125"/>
    </row>
    <row r="28" spans="1:14" ht="15.75" customHeight="1" x14ac:dyDescent="0.25">
      <c r="A28" s="74"/>
      <c r="B28" s="81" t="s">
        <v>20</v>
      </c>
      <c r="C28" s="89"/>
      <c r="D28" s="82"/>
      <c r="E28" s="44" t="s">
        <v>10</v>
      </c>
      <c r="F28" s="46"/>
      <c r="G28" s="44">
        <f>SUM(G22:I27)</f>
        <v>64575</v>
      </c>
      <c r="H28" s="45"/>
      <c r="I28" s="46"/>
      <c r="J28" s="15"/>
      <c r="K28" s="6">
        <f>SUM(K22:K27)</f>
        <v>8075</v>
      </c>
      <c r="L28" s="15">
        <f>SUM(L22:L27)</f>
        <v>56500</v>
      </c>
      <c r="M28" s="23"/>
      <c r="N28" s="24"/>
    </row>
    <row r="29" spans="1:14" ht="50.25" customHeight="1" x14ac:dyDescent="0.25">
      <c r="A29" s="90" t="s">
        <v>22</v>
      </c>
      <c r="B29" s="41" t="s">
        <v>26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3"/>
    </row>
    <row r="30" spans="1:14" s="2" customFormat="1" ht="32.25" customHeight="1" x14ac:dyDescent="0.25">
      <c r="A30" s="91"/>
      <c r="B30" s="35" t="s">
        <v>38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7"/>
    </row>
    <row r="31" spans="1:14" s="2" customFormat="1" ht="30.75" customHeight="1" x14ac:dyDescent="0.25">
      <c r="A31" s="91"/>
      <c r="B31" s="66" t="s">
        <v>39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/>
    </row>
    <row r="32" spans="1:14" ht="93.75" customHeight="1" x14ac:dyDescent="0.25">
      <c r="A32" s="91"/>
      <c r="B32" s="98" t="s">
        <v>33</v>
      </c>
      <c r="C32" s="99"/>
      <c r="D32" s="100"/>
      <c r="E32" s="47">
        <v>2015</v>
      </c>
      <c r="F32" s="49"/>
      <c r="G32" s="47">
        <f>SUM(J32:M32)</f>
        <v>1380</v>
      </c>
      <c r="H32" s="48"/>
      <c r="I32" s="49"/>
      <c r="J32" s="14"/>
      <c r="K32" s="7"/>
      <c r="L32" s="14">
        <v>1380</v>
      </c>
      <c r="M32" s="14"/>
      <c r="N32" s="123" t="s">
        <v>41</v>
      </c>
    </row>
    <row r="33" spans="1:14" ht="60.75" customHeight="1" x14ac:dyDescent="0.25">
      <c r="A33" s="91"/>
      <c r="B33" s="98" t="s">
        <v>24</v>
      </c>
      <c r="C33" s="99"/>
      <c r="D33" s="100"/>
      <c r="E33" s="47">
        <v>2016</v>
      </c>
      <c r="F33" s="49"/>
      <c r="G33" s="47">
        <f>SUM(J33:M33)</f>
        <v>10000</v>
      </c>
      <c r="H33" s="48"/>
      <c r="I33" s="49"/>
      <c r="J33" s="14"/>
      <c r="K33" s="7"/>
      <c r="L33" s="14">
        <v>10000</v>
      </c>
      <c r="M33" s="14"/>
      <c r="N33" s="124"/>
    </row>
    <row r="34" spans="1:14" ht="61.5" customHeight="1" x14ac:dyDescent="0.25">
      <c r="A34" s="91"/>
      <c r="B34" s="98" t="s">
        <v>25</v>
      </c>
      <c r="C34" s="99"/>
      <c r="D34" s="100"/>
      <c r="E34" s="47">
        <v>2017</v>
      </c>
      <c r="F34" s="49"/>
      <c r="G34" s="47">
        <f>SUM(J34:M34)</f>
        <v>10000</v>
      </c>
      <c r="H34" s="48"/>
      <c r="I34" s="49"/>
      <c r="J34" s="14"/>
      <c r="K34" s="7"/>
      <c r="L34" s="14">
        <v>10000</v>
      </c>
      <c r="M34" s="14"/>
      <c r="N34" s="125"/>
    </row>
    <row r="35" spans="1:14" ht="22.5" customHeight="1" x14ac:dyDescent="0.25">
      <c r="A35" s="91"/>
      <c r="B35" s="93"/>
      <c r="C35" s="94"/>
      <c r="D35" s="95"/>
      <c r="E35" s="47">
        <v>2018</v>
      </c>
      <c r="F35" s="49"/>
      <c r="G35" s="47">
        <v>0</v>
      </c>
      <c r="H35" s="48"/>
      <c r="I35" s="49"/>
      <c r="J35" s="14"/>
      <c r="K35" s="7"/>
      <c r="L35" s="14">
        <v>0</v>
      </c>
      <c r="M35" s="14"/>
      <c r="N35" s="7"/>
    </row>
    <row r="36" spans="1:14" ht="21" customHeight="1" x14ac:dyDescent="0.25">
      <c r="A36" s="91"/>
      <c r="B36" s="93"/>
      <c r="C36" s="94"/>
      <c r="D36" s="95"/>
      <c r="E36" s="47">
        <v>2019</v>
      </c>
      <c r="F36" s="49"/>
      <c r="G36" s="47">
        <v>0</v>
      </c>
      <c r="H36" s="48"/>
      <c r="I36" s="49"/>
      <c r="J36" s="14"/>
      <c r="K36" s="7"/>
      <c r="L36" s="14">
        <v>0</v>
      </c>
      <c r="M36" s="14"/>
      <c r="N36" s="7"/>
    </row>
    <row r="37" spans="1:14" ht="21.75" customHeight="1" x14ac:dyDescent="0.25">
      <c r="A37" s="91"/>
      <c r="B37" s="93"/>
      <c r="C37" s="94"/>
      <c r="D37" s="95"/>
      <c r="E37" s="47">
        <v>2020</v>
      </c>
      <c r="F37" s="49"/>
      <c r="G37" s="47">
        <v>0</v>
      </c>
      <c r="H37" s="48"/>
      <c r="I37" s="49"/>
      <c r="J37" s="14"/>
      <c r="K37" s="7"/>
      <c r="L37" s="14">
        <v>0</v>
      </c>
      <c r="M37" s="14"/>
      <c r="N37" s="7"/>
    </row>
    <row r="38" spans="1:14" ht="20.25" customHeight="1" x14ac:dyDescent="0.25">
      <c r="A38" s="92"/>
      <c r="B38" s="81" t="s">
        <v>23</v>
      </c>
      <c r="C38" s="89"/>
      <c r="D38" s="82"/>
      <c r="E38" s="44" t="s">
        <v>10</v>
      </c>
      <c r="F38" s="46"/>
      <c r="G38" s="44">
        <f>SUM(G32:I37)</f>
        <v>21380</v>
      </c>
      <c r="H38" s="45"/>
      <c r="I38" s="46"/>
      <c r="J38" s="15"/>
      <c r="K38" s="6"/>
      <c r="L38" s="31">
        <f>SUM(L32:L37)</f>
        <v>21380</v>
      </c>
      <c r="M38" s="14"/>
      <c r="N38" s="7"/>
    </row>
    <row r="39" spans="1:14" ht="18.75" customHeight="1" x14ac:dyDescent="0.25">
      <c r="A39" s="101"/>
      <c r="B39" s="107" t="s">
        <v>29</v>
      </c>
      <c r="C39" s="108"/>
      <c r="D39" s="109"/>
      <c r="E39" s="47">
        <v>2015</v>
      </c>
      <c r="F39" s="49"/>
      <c r="G39" s="47">
        <f t="shared" ref="G39:G45" si="2">SUM(J39:M39)</f>
        <v>23955</v>
      </c>
      <c r="H39" s="48"/>
      <c r="I39" s="49"/>
      <c r="J39" s="7"/>
      <c r="K39" s="7">
        <f>K22</f>
        <v>8075</v>
      </c>
      <c r="L39" s="30">
        <f>L22+L32+L12</f>
        <v>15880</v>
      </c>
      <c r="M39" s="29"/>
      <c r="N39" s="29"/>
    </row>
    <row r="40" spans="1:14" x14ac:dyDescent="0.25">
      <c r="A40" s="102"/>
      <c r="B40" s="110"/>
      <c r="C40" s="111"/>
      <c r="D40" s="112"/>
      <c r="E40" s="47">
        <v>2016</v>
      </c>
      <c r="F40" s="49"/>
      <c r="G40" s="47">
        <f t="shared" si="2"/>
        <v>15000</v>
      </c>
      <c r="H40" s="48"/>
      <c r="I40" s="49"/>
      <c r="J40" s="7"/>
      <c r="K40" s="7"/>
      <c r="L40" s="7">
        <f>L23+L33</f>
        <v>15000</v>
      </c>
      <c r="M40" s="29"/>
      <c r="N40" s="29"/>
    </row>
    <row r="41" spans="1:14" x14ac:dyDescent="0.25">
      <c r="A41" s="102"/>
      <c r="B41" s="110"/>
      <c r="C41" s="111"/>
      <c r="D41" s="112"/>
      <c r="E41" s="47">
        <v>2017</v>
      </c>
      <c r="F41" s="49"/>
      <c r="G41" s="47">
        <f t="shared" si="2"/>
        <v>43000</v>
      </c>
      <c r="H41" s="48"/>
      <c r="I41" s="49"/>
      <c r="J41" s="7"/>
      <c r="K41" s="7"/>
      <c r="L41" s="7">
        <f>L14+L24+L34</f>
        <v>43000</v>
      </c>
      <c r="M41" s="29"/>
      <c r="N41" s="29"/>
    </row>
    <row r="42" spans="1:14" x14ac:dyDescent="0.25">
      <c r="A42" s="102"/>
      <c r="B42" s="110"/>
      <c r="C42" s="111"/>
      <c r="D42" s="112"/>
      <c r="E42" s="47">
        <v>2018</v>
      </c>
      <c r="F42" s="49"/>
      <c r="G42" s="47">
        <f t="shared" si="2"/>
        <v>25000</v>
      </c>
      <c r="H42" s="48"/>
      <c r="I42" s="49"/>
      <c r="J42" s="7"/>
      <c r="K42" s="7"/>
      <c r="L42" s="7">
        <f>L15+L25+L35</f>
        <v>25000</v>
      </c>
      <c r="M42" s="29"/>
      <c r="N42" s="29"/>
    </row>
    <row r="43" spans="1:14" x14ac:dyDescent="0.25">
      <c r="A43" s="102"/>
      <c r="B43" s="110"/>
      <c r="C43" s="111"/>
      <c r="D43" s="112"/>
      <c r="E43" s="47">
        <v>2019</v>
      </c>
      <c r="F43" s="49"/>
      <c r="G43" s="47">
        <f t="shared" si="2"/>
        <v>7500</v>
      </c>
      <c r="H43" s="48"/>
      <c r="I43" s="49"/>
      <c r="J43" s="7"/>
      <c r="K43" s="7"/>
      <c r="L43" s="7">
        <f>L16+L26+L36</f>
        <v>7500</v>
      </c>
      <c r="M43" s="29"/>
      <c r="N43" s="29"/>
    </row>
    <row r="44" spans="1:14" x14ac:dyDescent="0.25">
      <c r="A44" s="102"/>
      <c r="B44" s="110"/>
      <c r="C44" s="111"/>
      <c r="D44" s="112"/>
      <c r="E44" s="47">
        <v>2020</v>
      </c>
      <c r="F44" s="49"/>
      <c r="G44" s="47">
        <f t="shared" si="2"/>
        <v>40000</v>
      </c>
      <c r="H44" s="48"/>
      <c r="I44" s="49"/>
      <c r="J44" s="7"/>
      <c r="K44" s="7"/>
      <c r="L44" s="7">
        <f>L17+L27+L37</f>
        <v>40000</v>
      </c>
      <c r="M44" s="29"/>
      <c r="N44" s="29"/>
    </row>
    <row r="45" spans="1:14" x14ac:dyDescent="0.25">
      <c r="A45" s="103"/>
      <c r="B45" s="113"/>
      <c r="C45" s="114"/>
      <c r="D45" s="115"/>
      <c r="E45" s="38" t="s">
        <v>10</v>
      </c>
      <c r="F45" s="40"/>
      <c r="G45" s="104">
        <f t="shared" si="2"/>
        <v>154455</v>
      </c>
      <c r="H45" s="105"/>
      <c r="I45" s="106"/>
      <c r="J45" s="7"/>
      <c r="K45" s="7">
        <f>SUM(K39:K44)</f>
        <v>8075</v>
      </c>
      <c r="L45" s="30">
        <f>SUM(L39:L44)</f>
        <v>146380</v>
      </c>
      <c r="M45" s="29"/>
      <c r="N45" s="29"/>
    </row>
    <row r="46" spans="1:14" x14ac:dyDescent="0.25">
      <c r="A46" s="116"/>
      <c r="B46" s="117"/>
      <c r="C46" s="117"/>
      <c r="D46" s="117"/>
      <c r="E46" s="116"/>
      <c r="F46" s="116"/>
      <c r="G46" s="116"/>
      <c r="H46" s="116"/>
      <c r="I46" s="116"/>
      <c r="J46" s="3"/>
      <c r="K46" s="3"/>
      <c r="L46" s="3"/>
      <c r="M46" s="3"/>
      <c r="N46" s="3"/>
    </row>
    <row r="47" spans="1:14" x14ac:dyDescent="0.25">
      <c r="A47" s="116"/>
      <c r="B47" s="117" t="s">
        <v>40</v>
      </c>
      <c r="C47" s="117"/>
      <c r="D47" s="117"/>
      <c r="E47" s="116"/>
      <c r="F47" s="116"/>
      <c r="G47" s="116"/>
      <c r="H47" s="116"/>
      <c r="I47" s="116"/>
      <c r="J47" s="3"/>
      <c r="K47" s="3"/>
      <c r="L47" s="3"/>
      <c r="M47" s="3"/>
      <c r="N47" s="3"/>
    </row>
    <row r="48" spans="1:14" x14ac:dyDescent="0.25">
      <c r="A48" s="116"/>
      <c r="B48" s="116"/>
      <c r="C48" s="116"/>
      <c r="D48" s="116"/>
      <c r="E48" s="116"/>
      <c r="F48" s="116"/>
      <c r="G48" s="116"/>
      <c r="H48" s="116"/>
      <c r="I48" s="116"/>
      <c r="J48" s="3"/>
      <c r="K48" s="3"/>
      <c r="L48" s="3"/>
      <c r="M48" s="3"/>
      <c r="N48" s="3"/>
    </row>
    <row r="49" spans="1:14" x14ac:dyDescent="0.25">
      <c r="A49" s="116"/>
      <c r="B49" s="116"/>
      <c r="C49" s="116"/>
      <c r="D49" s="116"/>
      <c r="E49" s="116"/>
      <c r="F49" s="116"/>
      <c r="G49" s="116"/>
      <c r="H49" s="116"/>
      <c r="I49" s="116"/>
      <c r="J49" s="3"/>
      <c r="K49" s="3"/>
      <c r="L49" s="3"/>
      <c r="M49" s="3"/>
      <c r="N49" s="3"/>
    </row>
    <row r="50" spans="1:14" x14ac:dyDescent="0.25">
      <c r="A50" s="116"/>
      <c r="B50" s="116"/>
      <c r="C50" s="116"/>
      <c r="D50" s="116"/>
      <c r="E50" s="116"/>
      <c r="F50" s="116"/>
      <c r="G50" s="116"/>
      <c r="H50" s="116"/>
      <c r="I50" s="116"/>
      <c r="J50" s="3"/>
      <c r="K50" s="3"/>
      <c r="L50" s="3"/>
      <c r="M50" s="3"/>
      <c r="N50" s="3"/>
    </row>
    <row r="51" spans="1:14" x14ac:dyDescent="0.25">
      <c r="A51" s="116"/>
      <c r="B51" s="116"/>
      <c r="C51" s="116"/>
      <c r="D51" s="116"/>
      <c r="E51" s="116"/>
      <c r="F51" s="116"/>
      <c r="G51" s="116"/>
      <c r="H51" s="116"/>
      <c r="I51" s="116"/>
      <c r="J51" s="3"/>
      <c r="K51" s="3"/>
      <c r="L51" s="3"/>
      <c r="M51" s="3"/>
      <c r="N51" s="3"/>
    </row>
    <row r="52" spans="1:1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</sheetData>
  <mergeCells count="128">
    <mergeCell ref="J1:N1"/>
    <mergeCell ref="J2:N2"/>
    <mergeCell ref="J3:N3"/>
    <mergeCell ref="N12:N17"/>
    <mergeCell ref="N22:N27"/>
    <mergeCell ref="N32:N34"/>
    <mergeCell ref="B48:D48"/>
    <mergeCell ref="B49:D49"/>
    <mergeCell ref="B50:D50"/>
    <mergeCell ref="B29:N29"/>
    <mergeCell ref="B27:D27"/>
    <mergeCell ref="E27:F27"/>
    <mergeCell ref="G27:I27"/>
    <mergeCell ref="B28:D28"/>
    <mergeCell ref="E22:F22"/>
    <mergeCell ref="E14:F14"/>
    <mergeCell ref="E15:F15"/>
    <mergeCell ref="N5:N7"/>
    <mergeCell ref="A10:N10"/>
    <mergeCell ref="A11:N11"/>
    <mergeCell ref="B5:D7"/>
    <mergeCell ref="E5:F7"/>
    <mergeCell ref="G5:I7"/>
    <mergeCell ref="A5:A7"/>
    <mergeCell ref="B51:D51"/>
    <mergeCell ref="E46:F46"/>
    <mergeCell ref="E47:F47"/>
    <mergeCell ref="E48:F48"/>
    <mergeCell ref="E49:F49"/>
    <mergeCell ref="E50:F50"/>
    <mergeCell ref="B46:D46"/>
    <mergeCell ref="E45:F45"/>
    <mergeCell ref="G37:I37"/>
    <mergeCell ref="G38:I38"/>
    <mergeCell ref="A39:A45"/>
    <mergeCell ref="G45:I45"/>
    <mergeCell ref="B39:D45"/>
    <mergeCell ref="A46:A51"/>
    <mergeCell ref="G40:I40"/>
    <mergeCell ref="G41:I41"/>
    <mergeCell ref="G42:I42"/>
    <mergeCell ref="G43:I43"/>
    <mergeCell ref="G44:I44"/>
    <mergeCell ref="E39:F39"/>
    <mergeCell ref="E40:F40"/>
    <mergeCell ref="E41:F41"/>
    <mergeCell ref="E42:F42"/>
    <mergeCell ref="E43:F43"/>
    <mergeCell ref="E44:F44"/>
    <mergeCell ref="E51:F51"/>
    <mergeCell ref="G46:I46"/>
    <mergeCell ref="G47:I47"/>
    <mergeCell ref="G48:I48"/>
    <mergeCell ref="G49:I49"/>
    <mergeCell ref="G50:I50"/>
    <mergeCell ref="G51:I51"/>
    <mergeCell ref="B47:D47"/>
    <mergeCell ref="G39:I39"/>
    <mergeCell ref="A29:A38"/>
    <mergeCell ref="E35:F35"/>
    <mergeCell ref="B35:D35"/>
    <mergeCell ref="B36:D36"/>
    <mergeCell ref="B37:D37"/>
    <mergeCell ref="B38:D38"/>
    <mergeCell ref="E36:F36"/>
    <mergeCell ref="E37:F37"/>
    <mergeCell ref="E38:F38"/>
    <mergeCell ref="B30:N30"/>
    <mergeCell ref="B31:N31"/>
    <mergeCell ref="G32:I32"/>
    <mergeCell ref="G33:I33"/>
    <mergeCell ref="G34:I34"/>
    <mergeCell ref="E33:F33"/>
    <mergeCell ref="B32:D32"/>
    <mergeCell ref="B33:D33"/>
    <mergeCell ref="B34:D34"/>
    <mergeCell ref="G35:I35"/>
    <mergeCell ref="G36:I36"/>
    <mergeCell ref="E34:F34"/>
    <mergeCell ref="E32:F32"/>
    <mergeCell ref="G28:I28"/>
    <mergeCell ref="M5:M7"/>
    <mergeCell ref="E16:F16"/>
    <mergeCell ref="E17:F17"/>
    <mergeCell ref="E8:F8"/>
    <mergeCell ref="A12:A17"/>
    <mergeCell ref="B12:D12"/>
    <mergeCell ref="B13:D13"/>
    <mergeCell ref="E12:F12"/>
    <mergeCell ref="E13:F13"/>
    <mergeCell ref="B18:D18"/>
    <mergeCell ref="E18:F18"/>
    <mergeCell ref="E28:F28"/>
    <mergeCell ref="G26:I26"/>
    <mergeCell ref="B26:D26"/>
    <mergeCell ref="B16:D16"/>
    <mergeCell ref="B17:D17"/>
    <mergeCell ref="B14:D14"/>
    <mergeCell ref="E23:F23"/>
    <mergeCell ref="E24:F24"/>
    <mergeCell ref="G12:I12"/>
    <mergeCell ref="G13:I13"/>
    <mergeCell ref="E25:F25"/>
    <mergeCell ref="E26:F26"/>
    <mergeCell ref="A4:N4"/>
    <mergeCell ref="B20:N20"/>
    <mergeCell ref="B21:N21"/>
    <mergeCell ref="B19:N19"/>
    <mergeCell ref="G23:I23"/>
    <mergeCell ref="G24:I24"/>
    <mergeCell ref="G25:I25"/>
    <mergeCell ref="J5:L5"/>
    <mergeCell ref="K6:L6"/>
    <mergeCell ref="G16:I16"/>
    <mergeCell ref="G17:I17"/>
    <mergeCell ref="G22:I22"/>
    <mergeCell ref="G18:I18"/>
    <mergeCell ref="G14:I14"/>
    <mergeCell ref="G15:I15"/>
    <mergeCell ref="G8:I8"/>
    <mergeCell ref="A9:N9"/>
    <mergeCell ref="B22:D22"/>
    <mergeCell ref="B23:D23"/>
    <mergeCell ref="B24:D24"/>
    <mergeCell ref="B25:D25"/>
    <mergeCell ref="B15:D15"/>
    <mergeCell ref="B8:D8"/>
    <mergeCell ref="A19:A28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2015-06-04T10:09:39Z</dcterms:modified>
</cp:coreProperties>
</file>