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Катя\Программы\АТП\30.12.2016\"/>
    </mc:Choice>
  </mc:AlternateContent>
  <bookViews>
    <workbookView xWindow="0" yWindow="60" windowWidth="23040" windowHeight="9348"/>
  </bookViews>
  <sheets>
    <sheet name="Лист1" sheetId="1" r:id="rId1"/>
  </sheets>
  <calcPr calcId="152511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0" i="1" l="1"/>
  <c r="C21" i="1"/>
  <c r="C18" i="1"/>
  <c r="E40" i="1"/>
  <c r="F36" i="1"/>
  <c r="F39" i="1" s="1"/>
  <c r="F35" i="1"/>
  <c r="F38" i="1" s="1"/>
  <c r="F34" i="1"/>
  <c r="C34" i="1" s="1"/>
  <c r="C28" i="1"/>
  <c r="C22" i="1"/>
  <c r="C20" i="1"/>
  <c r="C19" i="1"/>
  <c r="C35" i="1" l="1"/>
  <c r="F40" i="1"/>
  <c r="C38" i="1"/>
</calcChain>
</file>

<file path=xl/sharedStrings.xml><?xml version="1.0" encoding="utf-8"?>
<sst xmlns="http://schemas.openxmlformats.org/spreadsheetml/2006/main" count="41" uniqueCount="34">
  <si>
    <t>Наименование мероприятия</t>
  </si>
  <si>
    <t>Срок исполнения</t>
  </si>
  <si>
    <t>Объем финансирования (тыс.руб.)</t>
  </si>
  <si>
    <t>в том числе:</t>
  </si>
  <si>
    <t>Внебюджетные средства</t>
  </si>
  <si>
    <t>Исполнители, соисполнители,ответственные за реализацию мероприятия</t>
  </si>
  <si>
    <t>Ожидаемые показатели оценки  (количественные  или качественные показатели)</t>
  </si>
  <si>
    <t>Субвенции</t>
  </si>
  <si>
    <t>Собственные доходы</t>
  </si>
  <si>
    <t>Субсидии и иные межбюджетные трансферты</t>
  </si>
  <si>
    <t>Другие собственные  доходы</t>
  </si>
  <si>
    <t>Всего по программе</t>
  </si>
  <si>
    <t>2014-2016</t>
  </si>
  <si>
    <t>МКУ "ГКМХ"</t>
  </si>
  <si>
    <t>1.2. Обеспечение равной доступности услуг общественного транспорта для отдельных категорий граждан в муниципальном сообщении</t>
  </si>
  <si>
    <t>Развитие пассажирских перевозок на территории ЗАТО г.Радужный, увеличение доступности общественного транспорта для жителей города, повышение качества и безопасности пассажирских перевозок.</t>
  </si>
  <si>
    <t>1. Развитие и совершенствование транспортного обслуживания населения г.Радужный</t>
  </si>
  <si>
    <t xml:space="preserve">       Цель: развитие и совершенствование транспортного обслуживания населения г.Радужный в соответствии с действующими нормативными правовыми актами с сфере организации пассажирских перевозок.   </t>
  </si>
  <si>
    <t>1.1. Компенсация выпадающих доходов, связанных с предоставлением мер социальной поддержки при перевозки отдельных категорий граждан на пригородном маршруте № 115 "г.Радужный - г.Владимир"</t>
  </si>
  <si>
    <t>1.3. Перевозка пассажиров на городском автобусном маршруте общего пользования</t>
  </si>
  <si>
    <t>1.4. Ремонт кровли сооружения 21 "Орск" (гараж для автобусов МУП "АТП ЗАТО г.Радужный")</t>
  </si>
  <si>
    <t>Повышение  качества и безопасности пассажирских перевозок.</t>
  </si>
  <si>
    <t>1.5. Ремонт помещения билетной кассы, ркасположенной на остановке в межквартальной полосе</t>
  </si>
  <si>
    <t>1.6. Ремонт навеса автобусной остановки в межквартальной полосе</t>
  </si>
  <si>
    <t>1.7.  Бюджетные инвестиции бюджета ЗАТО г.Радужный  в экономическое развитие  муниципального унитарного предприятия "Автотранспортные перевозки ЗАТО г.Радужный Владимирской области" (для обновления автобусного парка- автобусов большой вместимости)</t>
  </si>
  <si>
    <t>КУМИ</t>
  </si>
  <si>
    <t>МКУ "ГКМХ", КУМИ</t>
  </si>
  <si>
    <t>1.8. Поставка, монтаж и настройка навигационно-связного оборудования (аппаратуры спутниковой  навигации ГЛОНАСС  или ГЛОНАСС / GPS) для системы мониторинга транспорта, тахографов (самописцев) для пассажирских автобусов</t>
  </si>
  <si>
    <t>Итого по пункту 1</t>
  </si>
  <si>
    <t xml:space="preserve">             Задачи: удовлетворение потребности населения в транспортном обслуживании, увеличение доступности общественного транспорта, повышение качества и безопасности пассажирских перевозок.   </t>
  </si>
  <si>
    <t>Е.С. Охапкина, 3 42 95</t>
  </si>
  <si>
    <t>Перечень мероприятий муниципальной программы "Развитие пассажирских перевозок на территории ЗАТО г.Радужный на 2014-2016 годы"</t>
  </si>
  <si>
    <t>Приложение № 1</t>
  </si>
  <si>
    <t>Приложение к постановлению администрации ЗАТО г. Радужный Владимирской области от 30.12.2016 № 2146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</si>
</sst>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0"/>
  </numFmts>
  <fonts count="3" x14ac:knownFonts="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164" fontId="1" fillId="0" borderId="1" xfId="0" applyNumberFormat="1" applyFont="1" applyFill="1" applyBorder="1" applyAlignment="1">
      <alignment horizontal="right" vertical="center"/>
    </xf>
    <xf numFmtId="0" fontId="1" fillId="0" borderId="1" xfId="0" applyFont="1" applyFill="1" applyBorder="1" applyAlignment="1">
      <alignment horizontal="right" vertical="center"/>
    </xf>
    <xf numFmtId="0" fontId="1" fillId="0" borderId="1" xfId="0" applyFont="1" applyFill="1" applyBorder="1"/>
    <xf numFmtId="164" fontId="1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horizontal="right"/>
    </xf>
    <xf numFmtId="0" fontId="0" fillId="0" borderId="0" xfId="0" applyBorder="1"/>
    <xf numFmtId="164" fontId="1" fillId="0" borderId="1" xfId="0" applyNumberFormat="1" applyFont="1" applyFill="1" applyBorder="1" applyAlignment="1">
      <alignment vertical="center"/>
    </xf>
    <xf numFmtId="0" fontId="1" fillId="0" borderId="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/>
    </xf>
    <xf numFmtId="0" fontId="2" fillId="0" borderId="0" xfId="0" applyFont="1"/>
    <xf numFmtId="0" fontId="2" fillId="0" borderId="0" xfId="0" applyFont="1" applyFill="1"/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/>
    <xf numFmtId="0" fontId="1" fillId="0" borderId="1" xfId="0" applyFont="1" applyFill="1" applyBorder="1" applyAlignment="1">
      <alignment horizontal="left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0" xfId="0" applyFont="1" applyFill="1" applyAlignment="1">
      <alignment horizontal="left" vertical="top" wrapText="1"/>
    </xf>
    <xf numFmtId="0" fontId="2" fillId="0" borderId="0" xfId="0" applyFont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2"/>
  <sheetViews>
    <sheetView tabSelected="1" zoomScaleNormal="100" workbookViewId="0">
      <selection activeCell="I9" sqref="I9:I11"/>
    </sheetView>
  </sheetViews>
  <sheetFormatPr defaultRowHeight="14.4" x14ac:dyDescent="0.3"/>
  <cols>
    <col min="1" max="1" width="30.109375" customWidth="1"/>
    <col min="2" max="2" width="13.109375" customWidth="1"/>
    <col min="3" max="3" width="18.109375" customWidth="1"/>
    <col min="4" max="4" width="12.6640625" customWidth="1"/>
    <col min="5" max="5" width="16.109375" customWidth="1"/>
    <col min="6" max="6" width="13.44140625" customWidth="1"/>
    <col min="7" max="7" width="15.6640625" customWidth="1"/>
    <col min="8" max="8" width="16.21875" customWidth="1"/>
    <col min="9" max="9" width="35.44140625" customWidth="1"/>
  </cols>
  <sheetData>
    <row r="1" spans="1:11" ht="15.6" x14ac:dyDescent="0.3">
      <c r="A1" s="15"/>
      <c r="B1" s="15"/>
      <c r="C1" s="15"/>
      <c r="D1" s="15"/>
      <c r="E1" s="15"/>
      <c r="F1" s="15"/>
      <c r="G1" s="28"/>
      <c r="H1" s="28"/>
      <c r="I1" s="28"/>
    </row>
    <row r="2" spans="1:11" ht="15.6" x14ac:dyDescent="0.3">
      <c r="A2" s="15"/>
      <c r="B2" s="15"/>
      <c r="C2" s="15"/>
      <c r="D2" s="15"/>
      <c r="E2" s="15"/>
      <c r="F2" s="15"/>
      <c r="G2" s="31" t="s">
        <v>33</v>
      </c>
      <c r="H2" s="31"/>
      <c r="I2" s="31"/>
    </row>
    <row r="3" spans="1:11" ht="15.6" x14ac:dyDescent="0.3">
      <c r="A3" s="15"/>
      <c r="B3" s="15"/>
      <c r="C3" s="15"/>
      <c r="D3" s="15"/>
      <c r="E3" s="15"/>
      <c r="F3" s="15"/>
      <c r="G3" s="32"/>
      <c r="H3" s="32"/>
      <c r="I3" s="32"/>
    </row>
    <row r="4" spans="1:11" ht="15.6" x14ac:dyDescent="0.3">
      <c r="A4" s="15"/>
      <c r="B4" s="15"/>
      <c r="C4" s="15"/>
      <c r="D4" s="15"/>
      <c r="E4" s="15"/>
      <c r="F4" s="15"/>
      <c r="G4" s="16"/>
      <c r="H4" s="16"/>
      <c r="I4" s="16"/>
    </row>
    <row r="5" spans="1:11" ht="15.6" x14ac:dyDescent="0.3">
      <c r="A5" s="15"/>
      <c r="B5" s="15"/>
      <c r="C5" s="15"/>
      <c r="D5" s="15"/>
      <c r="E5" s="15"/>
      <c r="F5" s="15"/>
      <c r="G5" s="28" t="s">
        <v>32</v>
      </c>
      <c r="H5" s="28"/>
      <c r="I5" s="28"/>
    </row>
    <row r="6" spans="1:11" ht="15.6" x14ac:dyDescent="0.3">
      <c r="A6" s="15"/>
      <c r="B6" s="15"/>
      <c r="C6" s="15"/>
      <c r="D6" s="15"/>
      <c r="E6" s="15"/>
      <c r="F6" s="15"/>
      <c r="G6" s="9"/>
      <c r="H6" s="9"/>
      <c r="I6" s="9"/>
    </row>
    <row r="7" spans="1:11" ht="34.5" customHeight="1" x14ac:dyDescent="0.3">
      <c r="A7" s="29" t="s">
        <v>31</v>
      </c>
      <c r="B7" s="29"/>
      <c r="C7" s="29"/>
      <c r="D7" s="29"/>
      <c r="E7" s="29"/>
      <c r="F7" s="29"/>
      <c r="G7" s="29"/>
      <c r="H7" s="29"/>
      <c r="I7" s="29"/>
    </row>
    <row r="8" spans="1:11" ht="22.2" customHeight="1" x14ac:dyDescent="0.3">
      <c r="A8" s="30"/>
      <c r="B8" s="30"/>
      <c r="C8" s="30"/>
      <c r="D8" s="30"/>
      <c r="E8" s="30"/>
      <c r="F8" s="30"/>
      <c r="G8" s="30"/>
      <c r="H8" s="30"/>
      <c r="I8" s="30"/>
    </row>
    <row r="9" spans="1:11" ht="14.4" customHeight="1" x14ac:dyDescent="0.3">
      <c r="A9" s="24" t="s">
        <v>0</v>
      </c>
      <c r="B9" s="24" t="s">
        <v>1</v>
      </c>
      <c r="C9" s="24" t="s">
        <v>2</v>
      </c>
      <c r="D9" s="25" t="s">
        <v>3</v>
      </c>
      <c r="E9" s="26"/>
      <c r="F9" s="26"/>
      <c r="G9" s="24" t="s">
        <v>4</v>
      </c>
      <c r="H9" s="24" t="s">
        <v>5</v>
      </c>
      <c r="I9" s="24" t="s">
        <v>6</v>
      </c>
    </row>
    <row r="10" spans="1:11" ht="15.6" x14ac:dyDescent="0.3">
      <c r="A10" s="24"/>
      <c r="B10" s="24"/>
      <c r="C10" s="24"/>
      <c r="D10" s="24" t="s">
        <v>7</v>
      </c>
      <c r="E10" s="18" t="s">
        <v>8</v>
      </c>
      <c r="F10" s="18"/>
      <c r="G10" s="24"/>
      <c r="H10" s="24"/>
      <c r="I10" s="24"/>
    </row>
    <row r="11" spans="1:11" ht="77.25" customHeight="1" x14ac:dyDescent="0.3">
      <c r="A11" s="24"/>
      <c r="B11" s="24"/>
      <c r="C11" s="24"/>
      <c r="D11" s="27"/>
      <c r="E11" s="12" t="s">
        <v>9</v>
      </c>
      <c r="F11" s="12" t="s">
        <v>10</v>
      </c>
      <c r="G11" s="24"/>
      <c r="H11" s="24"/>
      <c r="I11" s="24"/>
    </row>
    <row r="12" spans="1:11" ht="15.6" x14ac:dyDescent="0.3">
      <c r="A12" s="11">
        <v>2</v>
      </c>
      <c r="B12" s="11">
        <v>3</v>
      </c>
      <c r="C12" s="11">
        <v>4</v>
      </c>
      <c r="D12" s="17">
        <v>5</v>
      </c>
      <c r="E12" s="10">
        <v>6</v>
      </c>
      <c r="F12" s="10">
        <v>7</v>
      </c>
      <c r="G12" s="11">
        <v>8</v>
      </c>
      <c r="H12" s="11">
        <v>9</v>
      </c>
      <c r="I12" s="11">
        <v>10</v>
      </c>
    </row>
    <row r="13" spans="1:11" ht="15.6" x14ac:dyDescent="0.3">
      <c r="A13" s="18" t="s">
        <v>16</v>
      </c>
      <c r="B13" s="18"/>
      <c r="C13" s="18"/>
      <c r="D13" s="18"/>
      <c r="E13" s="18"/>
      <c r="F13" s="18"/>
      <c r="G13" s="18"/>
      <c r="H13" s="18"/>
      <c r="I13" s="18"/>
      <c r="K13" s="6"/>
    </row>
    <row r="14" spans="1:11" ht="34.950000000000003" customHeight="1" x14ac:dyDescent="0.3">
      <c r="A14" s="18" t="s">
        <v>17</v>
      </c>
      <c r="B14" s="18"/>
      <c r="C14" s="18"/>
      <c r="D14" s="18"/>
      <c r="E14" s="18"/>
      <c r="F14" s="18"/>
      <c r="G14" s="18"/>
      <c r="H14" s="18"/>
      <c r="I14" s="18"/>
      <c r="K14" s="6"/>
    </row>
    <row r="15" spans="1:11" ht="33.6" customHeight="1" x14ac:dyDescent="0.3">
      <c r="A15" s="18" t="s">
        <v>29</v>
      </c>
      <c r="B15" s="18"/>
      <c r="C15" s="18"/>
      <c r="D15" s="18"/>
      <c r="E15" s="18"/>
      <c r="F15" s="18"/>
      <c r="G15" s="18"/>
      <c r="H15" s="18"/>
      <c r="I15" s="18"/>
      <c r="K15" s="6"/>
    </row>
    <row r="16" spans="1:11" ht="41.4" customHeight="1" x14ac:dyDescent="0.3">
      <c r="A16" s="20" t="s">
        <v>18</v>
      </c>
      <c r="B16" s="13">
        <v>2014</v>
      </c>
      <c r="C16" s="1">
        <v>3320.3490000000002</v>
      </c>
      <c r="D16" s="1"/>
      <c r="E16" s="7"/>
      <c r="F16" s="1">
        <v>3320.3490000000002</v>
      </c>
      <c r="G16" s="13"/>
      <c r="H16" s="20" t="s">
        <v>13</v>
      </c>
      <c r="I16" s="18" t="s">
        <v>15</v>
      </c>
      <c r="K16" s="6"/>
    </row>
    <row r="17" spans="1:9" ht="45" customHeight="1" x14ac:dyDescent="0.3">
      <c r="A17" s="20"/>
      <c r="B17" s="13">
        <v>2015</v>
      </c>
      <c r="C17" s="7">
        <v>3095.4050000000002</v>
      </c>
      <c r="D17" s="7"/>
      <c r="E17" s="7"/>
      <c r="F17" s="7">
        <v>3095.4050000000002</v>
      </c>
      <c r="G17" s="13"/>
      <c r="H17" s="20"/>
      <c r="I17" s="18"/>
    </row>
    <row r="18" spans="1:9" ht="54" customHeight="1" x14ac:dyDescent="0.3">
      <c r="A18" s="20"/>
      <c r="B18" s="13">
        <v>2016</v>
      </c>
      <c r="C18" s="1">
        <f>F18</f>
        <v>4243.4660000000003</v>
      </c>
      <c r="D18" s="1"/>
      <c r="E18" s="7"/>
      <c r="F18" s="1">
        <v>4243.4660000000003</v>
      </c>
      <c r="G18" s="2"/>
      <c r="H18" s="20"/>
      <c r="I18" s="18"/>
    </row>
    <row r="19" spans="1:9" ht="36.6" customHeight="1" x14ac:dyDescent="0.3">
      <c r="A19" s="20" t="s">
        <v>14</v>
      </c>
      <c r="B19" s="13">
        <v>2014</v>
      </c>
      <c r="C19" s="1">
        <f>SUM(E19:F19)</f>
        <v>343.99</v>
      </c>
      <c r="D19" s="1"/>
      <c r="E19" s="1">
        <v>60</v>
      </c>
      <c r="F19" s="1">
        <v>283.99</v>
      </c>
      <c r="G19" s="2"/>
      <c r="H19" s="20" t="s">
        <v>13</v>
      </c>
      <c r="I19" s="18"/>
    </row>
    <row r="20" spans="1:9" ht="29.4" customHeight="1" x14ac:dyDescent="0.3">
      <c r="A20" s="20"/>
      <c r="B20" s="13">
        <v>2015</v>
      </c>
      <c r="C20" s="1">
        <f>SUM(D20:F20)</f>
        <v>329.95800000000003</v>
      </c>
      <c r="D20" s="1"/>
      <c r="E20" s="1">
        <v>54</v>
      </c>
      <c r="F20" s="1">
        <v>275.95800000000003</v>
      </c>
      <c r="G20" s="2"/>
      <c r="H20" s="20"/>
      <c r="I20" s="18"/>
    </row>
    <row r="21" spans="1:9" ht="38.25" customHeight="1" x14ac:dyDescent="0.3">
      <c r="A21" s="20"/>
      <c r="B21" s="13">
        <v>2016</v>
      </c>
      <c r="C21" s="1">
        <f>E21+F21</f>
        <v>413.04169999999999</v>
      </c>
      <c r="D21" s="1"/>
      <c r="E21" s="1">
        <v>65</v>
      </c>
      <c r="F21" s="1">
        <v>348.04169999999999</v>
      </c>
      <c r="G21" s="2"/>
      <c r="H21" s="20"/>
      <c r="I21" s="18"/>
    </row>
    <row r="22" spans="1:9" ht="18" customHeight="1" x14ac:dyDescent="0.3">
      <c r="A22" s="23" t="s">
        <v>19</v>
      </c>
      <c r="B22" s="13">
        <v>2014</v>
      </c>
      <c r="C22" s="1">
        <f>E22+F22</f>
        <v>1486.52891</v>
      </c>
      <c r="D22" s="1"/>
      <c r="E22" s="7"/>
      <c r="F22" s="1">
        <v>1486.52891</v>
      </c>
      <c r="G22" s="2"/>
      <c r="H22" s="20" t="s">
        <v>13</v>
      </c>
      <c r="I22" s="18"/>
    </row>
    <row r="23" spans="1:9" ht="18.600000000000001" customHeight="1" x14ac:dyDescent="0.3">
      <c r="A23" s="23"/>
      <c r="B23" s="13">
        <v>2015</v>
      </c>
      <c r="C23" s="1">
        <v>1491.27</v>
      </c>
      <c r="D23" s="1"/>
      <c r="E23" s="7"/>
      <c r="F23" s="1">
        <v>1491.27</v>
      </c>
      <c r="G23" s="2"/>
      <c r="H23" s="20"/>
      <c r="I23" s="18"/>
    </row>
    <row r="24" spans="1:9" ht="27.6" customHeight="1" x14ac:dyDescent="0.3">
      <c r="A24" s="23"/>
      <c r="B24" s="13">
        <v>2016</v>
      </c>
      <c r="C24" s="1">
        <v>1100</v>
      </c>
      <c r="D24" s="1"/>
      <c r="E24" s="7"/>
      <c r="F24" s="1">
        <v>1100</v>
      </c>
      <c r="G24" s="2"/>
      <c r="H24" s="20"/>
      <c r="I24" s="18"/>
    </row>
    <row r="25" spans="1:9" ht="62.4" x14ac:dyDescent="0.3">
      <c r="A25" s="12" t="s">
        <v>20</v>
      </c>
      <c r="B25" s="13">
        <v>2014</v>
      </c>
      <c r="C25" s="1">
        <v>377.88299999999998</v>
      </c>
      <c r="D25" s="1"/>
      <c r="E25" s="1"/>
      <c r="F25" s="1">
        <v>377.88299999999998</v>
      </c>
      <c r="G25" s="2"/>
      <c r="H25" s="12" t="s">
        <v>13</v>
      </c>
      <c r="I25" s="18" t="s">
        <v>21</v>
      </c>
    </row>
    <row r="26" spans="1:9" ht="78" x14ac:dyDescent="0.3">
      <c r="A26" s="12" t="s">
        <v>22</v>
      </c>
      <c r="B26" s="13">
        <v>2015</v>
      </c>
      <c r="C26" s="1">
        <v>73.943520000000007</v>
      </c>
      <c r="D26" s="1"/>
      <c r="E26" s="1"/>
      <c r="F26" s="1">
        <v>73.943520000000007</v>
      </c>
      <c r="G26" s="2"/>
      <c r="H26" s="12" t="s">
        <v>13</v>
      </c>
      <c r="I26" s="19"/>
    </row>
    <row r="27" spans="1:9" ht="46.8" x14ac:dyDescent="0.3">
      <c r="A27" s="12" t="s">
        <v>23</v>
      </c>
      <c r="B27" s="13">
        <v>2015</v>
      </c>
      <c r="C27" s="1">
        <v>109</v>
      </c>
      <c r="D27" s="1"/>
      <c r="E27" s="1"/>
      <c r="F27" s="1">
        <v>109</v>
      </c>
      <c r="G27" s="2"/>
      <c r="H27" s="12" t="s">
        <v>13</v>
      </c>
      <c r="I27" s="19"/>
    </row>
    <row r="28" spans="1:9" ht="53.7" customHeight="1" x14ac:dyDescent="0.3">
      <c r="A28" s="20" t="s">
        <v>24</v>
      </c>
      <c r="B28" s="13">
        <v>2014</v>
      </c>
      <c r="C28" s="1">
        <f>E28+F28+G28</f>
        <v>600</v>
      </c>
      <c r="D28" s="1"/>
      <c r="E28" s="1"/>
      <c r="F28" s="1">
        <v>600</v>
      </c>
      <c r="G28" s="2"/>
      <c r="H28" s="10" t="s">
        <v>25</v>
      </c>
      <c r="I28" s="19"/>
    </row>
    <row r="29" spans="1:9" ht="54.6" customHeight="1" x14ac:dyDescent="0.3">
      <c r="A29" s="20"/>
      <c r="B29" s="13">
        <v>2015</v>
      </c>
      <c r="C29" s="1">
        <v>900</v>
      </c>
      <c r="D29" s="1"/>
      <c r="E29" s="1"/>
      <c r="F29" s="1">
        <v>900</v>
      </c>
      <c r="G29" s="2"/>
      <c r="H29" s="10" t="s">
        <v>25</v>
      </c>
      <c r="I29" s="19"/>
    </row>
    <row r="30" spans="1:9" ht="74.25" customHeight="1" x14ac:dyDescent="0.3">
      <c r="A30" s="20"/>
      <c r="B30" s="13">
        <v>2016</v>
      </c>
      <c r="C30" s="1">
        <f>F30</f>
        <v>800</v>
      </c>
      <c r="D30" s="1"/>
      <c r="E30" s="1"/>
      <c r="F30" s="1">
        <v>800</v>
      </c>
      <c r="G30" s="2"/>
      <c r="H30" s="10" t="s">
        <v>26</v>
      </c>
      <c r="I30" s="19"/>
    </row>
    <row r="31" spans="1:9" ht="39.6" customHeight="1" x14ac:dyDescent="0.3">
      <c r="A31" s="20" t="s">
        <v>27</v>
      </c>
      <c r="B31" s="13">
        <v>2014</v>
      </c>
      <c r="C31" s="1">
        <v>0</v>
      </c>
      <c r="D31" s="1"/>
      <c r="E31" s="1"/>
      <c r="F31" s="1">
        <v>0</v>
      </c>
      <c r="G31" s="2"/>
      <c r="H31" s="10"/>
      <c r="I31" s="19"/>
    </row>
    <row r="32" spans="1:9" ht="56.4" customHeight="1" x14ac:dyDescent="0.3">
      <c r="A32" s="20"/>
      <c r="B32" s="13">
        <v>2015</v>
      </c>
      <c r="C32" s="1">
        <v>156</v>
      </c>
      <c r="D32" s="1"/>
      <c r="E32" s="1"/>
      <c r="F32" s="1">
        <v>156</v>
      </c>
      <c r="G32" s="2"/>
      <c r="H32" s="10"/>
      <c r="I32" s="19"/>
    </row>
    <row r="33" spans="1:9" ht="70.5" customHeight="1" x14ac:dyDescent="0.3">
      <c r="A33" s="20"/>
      <c r="B33" s="13">
        <v>2016</v>
      </c>
      <c r="C33" s="1">
        <v>0</v>
      </c>
      <c r="D33" s="1"/>
      <c r="E33" s="1"/>
      <c r="F33" s="1">
        <v>0</v>
      </c>
      <c r="G33" s="2"/>
      <c r="H33" s="10" t="s">
        <v>13</v>
      </c>
      <c r="I33" s="19"/>
    </row>
    <row r="34" spans="1:9" ht="15.6" x14ac:dyDescent="0.3">
      <c r="A34" s="20" t="s">
        <v>28</v>
      </c>
      <c r="B34" s="13">
        <v>2014</v>
      </c>
      <c r="C34" s="1">
        <f>SUM(D34:F34)</f>
        <v>6128.7509099999997</v>
      </c>
      <c r="D34" s="1"/>
      <c r="E34" s="1">
        <v>60</v>
      </c>
      <c r="F34" s="1">
        <f>SUM(F16+F19+F22+F25+F28+F31)</f>
        <v>6068.7509099999997</v>
      </c>
      <c r="G34" s="2"/>
      <c r="H34" s="10"/>
      <c r="I34" s="8"/>
    </row>
    <row r="35" spans="1:9" ht="15.6" x14ac:dyDescent="0.3">
      <c r="A35" s="20"/>
      <c r="B35" s="13">
        <v>2015</v>
      </c>
      <c r="C35" s="1">
        <f t="shared" ref="C35" si="0">SUM(D35:F35)</f>
        <v>6155.5765199999996</v>
      </c>
      <c r="D35" s="1"/>
      <c r="E35" s="1">
        <v>54</v>
      </c>
      <c r="F35" s="1">
        <f>SUM(F17+F20+F23+F26+F27+F29+F32)</f>
        <v>6101.5765199999996</v>
      </c>
      <c r="G35" s="2"/>
      <c r="H35" s="10"/>
      <c r="I35" s="8"/>
    </row>
    <row r="36" spans="1:9" ht="15.6" x14ac:dyDescent="0.3">
      <c r="A36" s="20"/>
      <c r="B36" s="13">
        <v>2016</v>
      </c>
      <c r="C36" s="1">
        <v>6556.5077000000001</v>
      </c>
      <c r="D36" s="1"/>
      <c r="E36" s="1">
        <v>65</v>
      </c>
      <c r="F36" s="1">
        <f>SUM(F18+F21+F24+F30+F33)</f>
        <v>6491.5077000000001</v>
      </c>
      <c r="G36" s="2"/>
      <c r="H36" s="10"/>
      <c r="I36" s="8"/>
    </row>
    <row r="37" spans="1:9" ht="15.6" x14ac:dyDescent="0.3">
      <c r="A37" s="21" t="s">
        <v>11</v>
      </c>
      <c r="B37" s="13">
        <v>2014</v>
      </c>
      <c r="C37" s="1">
        <v>6128.7509099999997</v>
      </c>
      <c r="D37" s="1"/>
      <c r="E37" s="1">
        <v>60</v>
      </c>
      <c r="F37" s="1">
        <v>6068.7509099999997</v>
      </c>
      <c r="G37" s="2"/>
      <c r="H37" s="10"/>
      <c r="I37" s="8"/>
    </row>
    <row r="38" spans="1:9" ht="15.6" x14ac:dyDescent="0.3">
      <c r="A38" s="21"/>
      <c r="B38" s="13">
        <v>2015</v>
      </c>
      <c r="C38" s="1">
        <f>SUM(D38:F38)</f>
        <v>6155.5765199999996</v>
      </c>
      <c r="D38" s="1"/>
      <c r="E38" s="1">
        <v>54</v>
      </c>
      <c r="F38" s="4">
        <f>SUM(F35)</f>
        <v>6101.5765199999996</v>
      </c>
      <c r="G38" s="1"/>
      <c r="H38" s="10"/>
      <c r="I38" s="8"/>
    </row>
    <row r="39" spans="1:9" ht="15.6" x14ac:dyDescent="0.3">
      <c r="A39" s="21"/>
      <c r="B39" s="3">
        <v>2016</v>
      </c>
      <c r="C39" s="4">
        <v>6556.5077000000001</v>
      </c>
      <c r="D39" s="4"/>
      <c r="E39" s="1">
        <v>65</v>
      </c>
      <c r="F39" s="4">
        <f>SUM(F36)</f>
        <v>6491.5077000000001</v>
      </c>
      <c r="G39" s="5"/>
      <c r="H39" s="3"/>
      <c r="I39" s="3"/>
    </row>
    <row r="40" spans="1:9" ht="15.6" x14ac:dyDescent="0.3">
      <c r="A40" s="22"/>
      <c r="B40" s="5" t="s">
        <v>12</v>
      </c>
      <c r="C40" s="4">
        <v>18840.835129999999</v>
      </c>
      <c r="D40" s="4"/>
      <c r="E40" s="4">
        <f>SUM(E37:E39)</f>
        <v>179</v>
      </c>
      <c r="F40" s="4">
        <f>SUM(F37:F39)</f>
        <v>18661.835129999999</v>
      </c>
      <c r="G40" s="5"/>
      <c r="H40" s="3"/>
      <c r="I40" s="3"/>
    </row>
    <row r="41" spans="1:9" ht="15.6" x14ac:dyDescent="0.3">
      <c r="A41" s="14"/>
      <c r="B41" s="14"/>
      <c r="C41" s="14"/>
      <c r="D41" s="14"/>
      <c r="E41" s="14"/>
      <c r="F41" s="14"/>
      <c r="G41" s="14"/>
      <c r="H41" s="14"/>
      <c r="I41" s="14"/>
    </row>
    <row r="42" spans="1:9" ht="15.6" x14ac:dyDescent="0.3">
      <c r="A42" s="14" t="s">
        <v>30</v>
      </c>
      <c r="B42" s="14"/>
      <c r="C42" s="14"/>
      <c r="D42" s="14"/>
      <c r="E42" s="14"/>
      <c r="F42" s="14"/>
      <c r="G42" s="14"/>
      <c r="H42" s="14"/>
      <c r="I42" s="14"/>
    </row>
  </sheetData>
  <mergeCells count="29">
    <mergeCell ref="G1:I1"/>
    <mergeCell ref="G5:I5"/>
    <mergeCell ref="A7:I7"/>
    <mergeCell ref="A13:I13"/>
    <mergeCell ref="A8:I8"/>
    <mergeCell ref="G2:I3"/>
    <mergeCell ref="A15:I15"/>
    <mergeCell ref="A14:I14"/>
    <mergeCell ref="I9:I11"/>
    <mergeCell ref="D9:F9"/>
    <mergeCell ref="G9:G11"/>
    <mergeCell ref="H9:H11"/>
    <mergeCell ref="D10:D11"/>
    <mergeCell ref="E10:F10"/>
    <mergeCell ref="A9:A11"/>
    <mergeCell ref="B9:B11"/>
    <mergeCell ref="C9:C11"/>
    <mergeCell ref="A16:A18"/>
    <mergeCell ref="H16:H18"/>
    <mergeCell ref="I16:I24"/>
    <mergeCell ref="A19:A21"/>
    <mergeCell ref="H19:H21"/>
    <mergeCell ref="A22:A24"/>
    <mergeCell ref="H22:H24"/>
    <mergeCell ref="I25:I33"/>
    <mergeCell ref="A28:A30"/>
    <mergeCell ref="A31:A33"/>
    <mergeCell ref="A34:A36"/>
    <mergeCell ref="A37:A40"/>
  </mergeCells>
  <pageMargins left="0.78740157480314965" right="0.78740157480314965" top="1.1811023622047245" bottom="0.39370078740157483" header="0.31496062992125984" footer="0.31496062992125984"/>
  <pageSetup paperSize="9" scale="70" fitToWidth="2" fitToHeight="2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UserN3</dc:creator>
  <cp:lastModifiedBy>UserN3</cp:lastModifiedBy>
  <cp:lastPrinted>2017-01-24T12:25:50Z</cp:lastPrinted>
  <dcterms:created xsi:type="dcterms:W3CDTF">2015-02-12T06:44:09Z</dcterms:created>
  <dcterms:modified xsi:type="dcterms:W3CDTF">2017-01-30T07:31:09Z</dcterms:modified>
</cp:coreProperties>
</file>