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ит.вода\март\"/>
    </mc:Choice>
  </mc:AlternateContent>
  <bookViews>
    <workbookView xWindow="0" yWindow="6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D40" i="1" s="1"/>
  <c r="G39" i="1"/>
  <c r="D39" i="1" s="1"/>
  <c r="G38" i="1"/>
  <c r="D38" i="1" s="1"/>
  <c r="G37" i="1"/>
  <c r="D37" i="1" s="1"/>
  <c r="D29" i="1"/>
  <c r="D30" i="1"/>
  <c r="D28" i="1"/>
  <c r="D32" i="1"/>
  <c r="D33" i="1"/>
  <c r="D31" i="1"/>
  <c r="D26" i="1"/>
  <c r="D27" i="1"/>
  <c r="D25" i="1"/>
  <c r="D35" i="1"/>
  <c r="D36" i="1"/>
  <c r="D34" i="1"/>
  <c r="D23" i="1"/>
  <c r="G20" i="1"/>
  <c r="D20" i="1" s="1"/>
  <c r="G19" i="1"/>
  <c r="D19" i="1" s="1"/>
  <c r="G18" i="1"/>
  <c r="D18" i="1" s="1"/>
  <c r="G17" i="1"/>
  <c r="D17" i="1" s="1"/>
  <c r="G44" i="1" l="1"/>
  <c r="D44" i="1" s="1"/>
  <c r="G42" i="1"/>
  <c r="D42" i="1" s="1"/>
  <c r="G43" i="1"/>
  <c r="G45" i="1"/>
  <c r="D45" i="1" s="1"/>
  <c r="D43" i="1" l="1"/>
</calcChain>
</file>

<file path=xl/sharedStrings.xml><?xml version="1.0" encoding="utf-8"?>
<sst xmlns="http://schemas.openxmlformats.org/spreadsheetml/2006/main" count="55" uniqueCount="46">
  <si>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</si>
  <si>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</si>
  <si>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</si>
  <si>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</si>
  <si>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</si>
  <si>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</si>
  <si>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</si>
  <si>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</si>
  <si>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</si>
  <si>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1.4.Проектные работы на электроснабжение и систему вентиляции административного здания (центральная часть) на очистных сооружениях северной группы второй очереди на территории ЗАТО г.Радужный Владимирской области</t>
  </si>
  <si>
    <t>Всего по программе</t>
  </si>
  <si>
    <t>2014-2016</t>
  </si>
  <si>
    <t xml:space="preserve">                                 Приложение № 1</t>
  </si>
  <si>
    <t xml:space="preserve">                      к муниципальной программе</t>
  </si>
  <si>
    <t xml:space="preserve">           "Обеспечение населения ЗАТО г.Радужный                                                                                                                     питьевой водой  на 2014-2016 г.г."</t>
  </si>
  <si>
    <t>Цель:</t>
  </si>
  <si>
    <t>Обеспечение населения города качественной питьевой водой, соответствующей санитарным правилам и нормам</t>
  </si>
  <si>
    <t xml:space="preserve"> Задача: </t>
  </si>
  <si>
    <t>Мероприятия по системе водоснабжения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</si>
  <si>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</si>
  <si>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</si>
  <si>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</si>
  <si>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</si>
  <si>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</si>
  <si>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</si>
  <si>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</si>
  <si>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 xml:space="preserve"> Мероприятия по системе водоотведения:</t>
  </si>
  <si>
    <t>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Охрана и восстановление водных объектов.</t>
  </si>
  <si>
    <t>2.1</t>
  </si>
  <si>
    <t>2.3.</t>
  </si>
  <si>
    <t>2.4.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</si>
  <si>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</si>
  <si>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.Строительство системы обеззараживания сточных вод на  очистных сооружениях северной группы второй очереди на территории ЗАТО г.Радужный Владимирской области, в том числе разработка проекта системы обеззараживания сточных вод на очистных сооружениях северной группы второй очереди на территории ЗАТО г.Радужный Владимирской области, в том числе инженерно-геологические изыскания для проектирования системы обеззараживания сточных вод на очистных сооружениях северной группы второй очереди на территории ЗАТО г.Радужный Владимирской области, экспертиза проекта</t>
  </si>
  <si>
    <t>Ремонт напорного коллектора от межквартальной полосы до канализационных камер № 14 и № 15 d-280 мм, длина 1000 мп</t>
  </si>
  <si>
    <t xml:space="preserve">Приобретение  оборудования  для муниципальных канализационных станций (КНС) (насос СМ 150-125-315б/4 2 шт. - для КНС-49;клапан обратный шаровый для сточных вод  4 шт. для  КНС-49; задвижка с обрезиненным клином Ду200  1 шт.  для  КНС-38; задвижка с обрезиненным клином Ду250 1 шт.  для  КНС-49;) </t>
  </si>
  <si>
    <t>Ремонт  административного здания на очистных сооружениях северной группы второй очереди на территории ЗАТО г.Радужный Владимирской области</t>
  </si>
  <si>
    <t xml:space="preserve">2014-2016 </t>
  </si>
  <si>
    <t>в том числе по годам:</t>
  </si>
  <si>
    <t>А. И. Дубова, 3 42 95</t>
  </si>
  <si>
    <t>Перечень мероприятий муниципальной программы</t>
  </si>
  <si>
    <t xml:space="preserve">«Обеспечения населения ЗАТО г. Радужный Владимирской области  питьевой водой  на 2014-2016 г. г.» </t>
  </si>
  <si>
    <t>2.2</t>
  </si>
  <si>
    <t xml:space="preserve"> Лабораторно-инструментальные исследования воды на микробиологические показатели из ЦТП-1 и ЦТП-2</t>
  </si>
  <si>
    <t>2.5.</t>
  </si>
  <si>
    <t>Итого по пункту 2</t>
  </si>
  <si>
    <t>Итого по пункту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</si>
</sst>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2" xfId="1" applyFont="1" applyFill="1" applyBorder="1"/>
    <xf numFmtId="1" fontId="4" fillId="0" borderId="12" xfId="1" applyNumberFormat="1" applyFont="1" applyFill="1" applyBorder="1"/>
    <xf numFmtId="164" fontId="4" fillId="0" borderId="12" xfId="1" applyNumberFormat="1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2" xfId="1" applyFont="1" applyFill="1" applyBorder="1"/>
    <xf numFmtId="0" fontId="4" fillId="0" borderId="14" xfId="1" applyFont="1" applyFill="1" applyBorder="1"/>
    <xf numFmtId="164" fontId="4" fillId="0" borderId="12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0" fontId="1" fillId="0" borderId="12" xfId="0" applyFont="1" applyFill="1" applyBorder="1"/>
    <xf numFmtId="0" fontId="4" fillId="0" borderId="12" xfId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1" fillId="0" borderId="2" xfId="0" applyFont="1" applyFill="1" applyBorder="1"/>
    <xf numFmtId="0" fontId="1" fillId="0" borderId="14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164" fontId="4" fillId="0" borderId="12" xfId="0" applyNumberFormat="1" applyFont="1" applyFill="1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2" xfId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0" xfId="0" applyFont="1"/>
    <xf numFmtId="0" fontId="7" fillId="0" borderId="12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10" fillId="0" borderId="0" xfId="1" applyFont="1" applyAlignment="1">
      <alignment horizont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49" fontId="4" fillId="0" borderId="1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11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6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28" zoomScaleNormal="100" workbookViewId="0">
      <selection activeCell="I44" sqref="I44"/>
    </sheetView>
  </sheetViews>
  <sheetFormatPr defaultRowHeight="14.4" x14ac:dyDescent="0.3"/>
  <cols>
    <col min="1" max="1" width="4" customWidth="1"/>
    <col min="2" max="2" width="39.5546875" customWidth="1"/>
    <col min="3" max="3" width="9.6640625" customWidth="1"/>
    <col min="4" max="4" width="16" customWidth="1"/>
    <col min="5" max="5" width="15.5546875" customWidth="1"/>
    <col min="6" max="6" width="12.5546875" customWidth="1"/>
    <col min="7" max="7" width="12.6640625" customWidth="1"/>
    <col min="8" max="8" width="14.33203125" customWidth="1"/>
    <col min="9" max="9" width="14.5546875" customWidth="1"/>
    <col min="10" max="10" width="24.88671875" customWidth="1"/>
    <col min="11" max="11" width="9.5546875" bestFit="1" customWidth="1"/>
    <col min="12" max="12" width="10.5546875" bestFit="1" customWidth="1"/>
  </cols>
  <sheetData>
    <row r="1" spans="1:10" x14ac:dyDescent="0.3">
      <c r="G1" s="42" t="s">
        <v>12</v>
      </c>
      <c r="H1" s="42"/>
      <c r="I1" s="42"/>
    </row>
    <row r="2" spans="1:10" x14ac:dyDescent="0.3">
      <c r="G2" s="53" t="s">
        <v>13</v>
      </c>
      <c r="H2" s="53"/>
      <c r="I2" s="53"/>
    </row>
    <row r="3" spans="1:10" ht="27" customHeight="1" x14ac:dyDescent="0.3">
      <c r="G3" s="72" t="s">
        <v>14</v>
      </c>
      <c r="H3" s="72"/>
      <c r="I3" s="72"/>
    </row>
    <row r="4" spans="1:10" x14ac:dyDescent="0.3">
      <c r="A4" s="54"/>
      <c r="B4" s="55"/>
      <c r="C4" s="55"/>
      <c r="D4" s="55"/>
      <c r="E4" s="55"/>
      <c r="F4" s="55"/>
      <c r="G4" s="55"/>
      <c r="H4" s="1"/>
    </row>
    <row r="5" spans="1:10" ht="25.5" customHeight="1" x14ac:dyDescent="0.35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29.25" customHeight="1" x14ac:dyDescent="0.35">
      <c r="A6" s="88" t="s">
        <v>40</v>
      </c>
      <c r="B6" s="88"/>
      <c r="C6" s="88"/>
      <c r="D6" s="88"/>
      <c r="E6" s="88"/>
      <c r="F6" s="88"/>
      <c r="G6" s="88"/>
      <c r="H6" s="88"/>
      <c r="I6" s="88"/>
      <c r="J6" s="88"/>
    </row>
    <row r="7" spans="1:10" hidden="1" x14ac:dyDescent="0.3">
      <c r="A7" s="59"/>
      <c r="B7" s="59"/>
      <c r="C7" s="59"/>
      <c r="D7" s="59"/>
      <c r="E7" s="59"/>
      <c r="F7" s="59"/>
      <c r="G7" s="59"/>
      <c r="H7" s="59"/>
    </row>
    <row r="8" spans="1:10" ht="15" customHeight="1" x14ac:dyDescent="0.3">
      <c r="A8" s="60" t="s">
        <v>0</v>
      </c>
      <c r="B8" s="63" t="s">
        <v>1</v>
      </c>
      <c r="C8" s="50" t="s">
        <v>2</v>
      </c>
      <c r="D8" s="50" t="s">
        <v>3</v>
      </c>
      <c r="E8" s="78" t="s">
        <v>25</v>
      </c>
      <c r="F8" s="79"/>
      <c r="G8" s="79"/>
      <c r="H8" s="80"/>
      <c r="I8" s="50" t="s">
        <v>4</v>
      </c>
      <c r="J8" s="50" t="s">
        <v>5</v>
      </c>
    </row>
    <row r="9" spans="1:10" ht="30" customHeight="1" x14ac:dyDescent="0.3">
      <c r="A9" s="61"/>
      <c r="B9" s="64"/>
      <c r="C9" s="51"/>
      <c r="D9" s="51"/>
      <c r="E9" s="50" t="s">
        <v>22</v>
      </c>
      <c r="F9" s="57" t="s">
        <v>24</v>
      </c>
      <c r="G9" s="58"/>
      <c r="H9" s="85" t="s">
        <v>23</v>
      </c>
      <c r="I9" s="51"/>
      <c r="J9" s="51"/>
    </row>
    <row r="10" spans="1:10" ht="69" x14ac:dyDescent="0.3">
      <c r="A10" s="62"/>
      <c r="B10" s="65"/>
      <c r="C10" s="52"/>
      <c r="D10" s="52"/>
      <c r="E10" s="56"/>
      <c r="F10" s="2" t="s">
        <v>6</v>
      </c>
      <c r="G10" s="2" t="s">
        <v>7</v>
      </c>
      <c r="H10" s="86"/>
      <c r="I10" s="52"/>
      <c r="J10" s="52"/>
    </row>
    <row r="11" spans="1:10" x14ac:dyDescent="0.3">
      <c r="A11" s="25"/>
      <c r="B11" s="28" t="s">
        <v>15</v>
      </c>
      <c r="C11" s="66" t="s">
        <v>16</v>
      </c>
      <c r="D11" s="67"/>
      <c r="E11" s="67"/>
      <c r="F11" s="67"/>
      <c r="G11" s="67"/>
      <c r="H11" s="67"/>
      <c r="I11" s="67"/>
      <c r="J11" s="68"/>
    </row>
    <row r="12" spans="1:10" ht="45.75" customHeight="1" x14ac:dyDescent="0.3">
      <c r="A12" s="25"/>
      <c r="B12" s="28" t="s">
        <v>17</v>
      </c>
      <c r="C12" s="66" t="s">
        <v>27</v>
      </c>
      <c r="D12" s="67"/>
      <c r="E12" s="67"/>
      <c r="F12" s="67"/>
      <c r="G12" s="67"/>
      <c r="H12" s="67"/>
      <c r="I12" s="67"/>
      <c r="J12" s="68"/>
    </row>
    <row r="13" spans="1:10" ht="171.75" customHeight="1" x14ac:dyDescent="0.3">
      <c r="A13" s="25">
        <v>1</v>
      </c>
      <c r="B13" s="35" t="s">
        <v>18</v>
      </c>
      <c r="C13" s="6"/>
      <c r="D13" s="6"/>
      <c r="E13" s="6"/>
      <c r="F13" s="4"/>
      <c r="G13" s="6"/>
      <c r="H13" s="19"/>
      <c r="I13" s="7"/>
      <c r="J13" s="27" t="s">
        <v>19</v>
      </c>
    </row>
    <row r="14" spans="1:10" ht="20.25" customHeight="1" x14ac:dyDescent="0.3">
      <c r="A14" s="85" t="s">
        <v>21</v>
      </c>
      <c r="B14" s="47" t="s">
        <v>42</v>
      </c>
      <c r="C14" s="5">
        <v>2014</v>
      </c>
      <c r="D14" s="6">
        <v>8.7263400000000004</v>
      </c>
      <c r="E14" s="6"/>
      <c r="F14" s="4"/>
      <c r="G14" s="6">
        <v>8.7263400000000004</v>
      </c>
      <c r="H14" s="15"/>
      <c r="I14" s="75" t="s">
        <v>8</v>
      </c>
      <c r="J14" s="41"/>
    </row>
    <row r="15" spans="1:10" ht="24" customHeight="1" x14ac:dyDescent="0.3">
      <c r="A15" s="89"/>
      <c r="B15" s="48"/>
      <c r="C15" s="5">
        <v>2015</v>
      </c>
      <c r="D15" s="6">
        <v>55</v>
      </c>
      <c r="E15" s="6"/>
      <c r="F15" s="4"/>
      <c r="G15" s="6">
        <v>55</v>
      </c>
      <c r="H15" s="15"/>
      <c r="I15" s="76"/>
      <c r="J15" s="41"/>
    </row>
    <row r="16" spans="1:10" ht="16.5" customHeight="1" x14ac:dyDescent="0.3">
      <c r="A16" s="86"/>
      <c r="B16" s="49"/>
      <c r="C16" s="5">
        <v>2016</v>
      </c>
      <c r="D16" s="6">
        <v>44</v>
      </c>
      <c r="E16" s="6"/>
      <c r="F16" s="4"/>
      <c r="G16" s="6">
        <v>44</v>
      </c>
      <c r="H16" s="15"/>
      <c r="I16" s="77"/>
      <c r="J16" s="41"/>
    </row>
    <row r="17" spans="1:12" x14ac:dyDescent="0.3">
      <c r="A17" s="25"/>
      <c r="B17" s="26" t="s">
        <v>45</v>
      </c>
      <c r="C17" s="23" t="s">
        <v>11</v>
      </c>
      <c r="D17" s="30">
        <f>E17+F17+G17</f>
        <v>107.72633999999999</v>
      </c>
      <c r="E17" s="24"/>
      <c r="F17" s="2"/>
      <c r="G17" s="29">
        <f>SUM(G14:G16)</f>
        <v>107.72633999999999</v>
      </c>
      <c r="H17" s="32"/>
      <c r="I17" s="33"/>
      <c r="J17" s="33"/>
      <c r="K17" s="31"/>
    </row>
    <row r="18" spans="1:12" x14ac:dyDescent="0.3">
      <c r="A18" s="25"/>
      <c r="B18" s="50" t="s">
        <v>20</v>
      </c>
      <c r="C18" s="23">
        <v>2014</v>
      </c>
      <c r="D18" s="30">
        <f t="shared" ref="D18:D20" si="0">E18+F18+G18</f>
        <v>8.7263400000000004</v>
      </c>
      <c r="E18" s="24"/>
      <c r="F18" s="2"/>
      <c r="G18" s="29">
        <f>G14</f>
        <v>8.7263400000000004</v>
      </c>
      <c r="H18" s="32"/>
      <c r="I18" s="33"/>
      <c r="J18" s="33"/>
    </row>
    <row r="19" spans="1:12" x14ac:dyDescent="0.3">
      <c r="A19" s="25"/>
      <c r="B19" s="51"/>
      <c r="C19" s="23">
        <v>2015</v>
      </c>
      <c r="D19" s="30">
        <f t="shared" si="0"/>
        <v>55</v>
      </c>
      <c r="E19" s="24"/>
      <c r="F19" s="2"/>
      <c r="G19" s="29">
        <f>G15</f>
        <v>55</v>
      </c>
      <c r="H19" s="32"/>
      <c r="I19" s="33"/>
      <c r="J19" s="33"/>
    </row>
    <row r="20" spans="1:12" x14ac:dyDescent="0.3">
      <c r="A20" s="25"/>
      <c r="B20" s="52"/>
      <c r="C20" s="23">
        <v>2016</v>
      </c>
      <c r="D20" s="30">
        <f t="shared" si="0"/>
        <v>44</v>
      </c>
      <c r="E20" s="24"/>
      <c r="F20" s="2"/>
      <c r="G20" s="29">
        <f>G16</f>
        <v>44</v>
      </c>
      <c r="H20" s="32"/>
      <c r="I20" s="33"/>
      <c r="J20" s="33"/>
    </row>
    <row r="21" spans="1:12" ht="223.5" customHeight="1" x14ac:dyDescent="0.3">
      <c r="A21" s="3">
        <v>2</v>
      </c>
      <c r="B21" s="34" t="s">
        <v>26</v>
      </c>
      <c r="C21" s="10"/>
      <c r="D21" s="11"/>
      <c r="E21" s="10"/>
      <c r="F21" s="4"/>
      <c r="G21" s="10"/>
      <c r="H21" s="13"/>
      <c r="I21" s="14"/>
      <c r="J21" s="36" t="s">
        <v>31</v>
      </c>
    </row>
    <row r="22" spans="1:12" ht="92.25" customHeight="1" x14ac:dyDescent="0.3">
      <c r="A22" s="44" t="s">
        <v>28</v>
      </c>
      <c r="B22" s="47" t="s">
        <v>32</v>
      </c>
      <c r="C22" s="5">
        <v>2014</v>
      </c>
      <c r="D22" s="6">
        <v>687.74800000000005</v>
      </c>
      <c r="E22" s="6"/>
      <c r="F22" s="4"/>
      <c r="G22" s="6">
        <v>687.74800000000005</v>
      </c>
      <c r="H22" s="15"/>
      <c r="I22" s="16" t="s">
        <v>8</v>
      </c>
      <c r="J22" s="38"/>
    </row>
    <row r="23" spans="1:12" ht="76.5" customHeight="1" x14ac:dyDescent="0.3">
      <c r="A23" s="45"/>
      <c r="B23" s="48"/>
      <c r="C23" s="5">
        <v>2015</v>
      </c>
      <c r="D23" s="6">
        <f>E23+F23+G23</f>
        <v>1934.82</v>
      </c>
      <c r="E23" s="6"/>
      <c r="F23" s="4"/>
      <c r="G23" s="6">
        <v>1934.82</v>
      </c>
      <c r="H23" s="15"/>
      <c r="I23" s="16" t="s">
        <v>8</v>
      </c>
      <c r="J23" s="38"/>
      <c r="L23" s="31"/>
    </row>
    <row r="24" spans="1:12" ht="89.25" customHeight="1" x14ac:dyDescent="0.3">
      <c r="A24" s="46"/>
      <c r="B24" s="49"/>
      <c r="C24" s="5">
        <v>2016</v>
      </c>
      <c r="D24" s="6">
        <v>0</v>
      </c>
      <c r="E24" s="6"/>
      <c r="F24" s="4"/>
      <c r="G24" s="6">
        <v>0</v>
      </c>
      <c r="H24" s="15"/>
      <c r="I24" s="16" t="s">
        <v>8</v>
      </c>
      <c r="J24" s="38"/>
    </row>
    <row r="25" spans="1:12" ht="25.5" customHeight="1" x14ac:dyDescent="0.3">
      <c r="A25" s="90" t="s">
        <v>41</v>
      </c>
      <c r="B25" s="81" t="s">
        <v>34</v>
      </c>
      <c r="C25" s="5">
        <v>2014</v>
      </c>
      <c r="D25" s="6">
        <f>E25+F25+G25</f>
        <v>150.00514000000001</v>
      </c>
      <c r="E25" s="6"/>
      <c r="F25" s="4"/>
      <c r="G25" s="6">
        <v>150.00514000000001</v>
      </c>
      <c r="H25" s="15"/>
      <c r="I25" s="75" t="s">
        <v>8</v>
      </c>
      <c r="J25" s="37"/>
    </row>
    <row r="26" spans="1:12" ht="36" customHeight="1" x14ac:dyDescent="0.3">
      <c r="A26" s="91"/>
      <c r="B26" s="82"/>
      <c r="C26" s="5">
        <v>2015</v>
      </c>
      <c r="D26" s="6">
        <f t="shared" ref="D26:D27" si="1">E26+F26+G26</f>
        <v>0</v>
      </c>
      <c r="E26" s="6"/>
      <c r="F26" s="4"/>
      <c r="G26" s="6">
        <v>0</v>
      </c>
      <c r="H26" s="15"/>
      <c r="I26" s="76"/>
      <c r="J26" s="38"/>
    </row>
    <row r="27" spans="1:12" ht="61.5" customHeight="1" x14ac:dyDescent="0.3">
      <c r="A27" s="92"/>
      <c r="B27" s="83"/>
      <c r="C27" s="5">
        <v>2016</v>
      </c>
      <c r="D27" s="6">
        <f t="shared" si="1"/>
        <v>0</v>
      </c>
      <c r="E27" s="6"/>
      <c r="F27" s="4"/>
      <c r="G27" s="6">
        <v>0</v>
      </c>
      <c r="H27" s="15"/>
      <c r="I27" s="77"/>
      <c r="J27" s="38"/>
    </row>
    <row r="28" spans="1:12" ht="42.75" customHeight="1" x14ac:dyDescent="0.3">
      <c r="A28" s="69" t="s">
        <v>29</v>
      </c>
      <c r="B28" s="69" t="s">
        <v>35</v>
      </c>
      <c r="C28" s="5">
        <v>2014</v>
      </c>
      <c r="D28" s="6">
        <f>E28+F28+G28</f>
        <v>427.88600000000002</v>
      </c>
      <c r="E28" s="6"/>
      <c r="F28" s="4"/>
      <c r="G28" s="6">
        <v>427.88600000000002</v>
      </c>
      <c r="H28" s="15"/>
      <c r="I28" s="75" t="s">
        <v>8</v>
      </c>
      <c r="J28" s="38"/>
    </row>
    <row r="29" spans="1:12" ht="18.75" customHeight="1" x14ac:dyDescent="0.3">
      <c r="A29" s="70"/>
      <c r="B29" s="70"/>
      <c r="C29" s="5">
        <v>2015</v>
      </c>
      <c r="D29" s="6">
        <f t="shared" ref="D29:D30" si="2">E29+F29+G29</f>
        <v>0</v>
      </c>
      <c r="E29" s="6"/>
      <c r="F29" s="4"/>
      <c r="G29" s="6">
        <v>0</v>
      </c>
      <c r="H29" s="15"/>
      <c r="I29" s="76"/>
      <c r="J29" s="38"/>
    </row>
    <row r="30" spans="1:12" ht="18.75" customHeight="1" x14ac:dyDescent="0.3">
      <c r="A30" s="71"/>
      <c r="B30" s="71"/>
      <c r="C30" s="5">
        <v>2016</v>
      </c>
      <c r="D30" s="6">
        <f t="shared" si="2"/>
        <v>0</v>
      </c>
      <c r="E30" s="6"/>
      <c r="F30" s="4"/>
      <c r="G30" s="6">
        <v>0</v>
      </c>
      <c r="H30" s="15"/>
      <c r="I30" s="77"/>
      <c r="J30" s="38"/>
    </row>
    <row r="31" spans="1:12" ht="35.25" customHeight="1" x14ac:dyDescent="0.3">
      <c r="A31" s="69" t="s">
        <v>30</v>
      </c>
      <c r="B31" s="69" t="s">
        <v>9</v>
      </c>
      <c r="C31" s="5">
        <v>2014</v>
      </c>
      <c r="D31" s="6">
        <f>E31+F31+G31</f>
        <v>20</v>
      </c>
      <c r="E31" s="6"/>
      <c r="F31" s="4"/>
      <c r="G31" s="6">
        <v>20</v>
      </c>
      <c r="H31" s="15"/>
      <c r="I31" s="75" t="s">
        <v>8</v>
      </c>
      <c r="J31" s="38"/>
    </row>
    <row r="32" spans="1:12" ht="29.25" customHeight="1" x14ac:dyDescent="0.3">
      <c r="A32" s="70"/>
      <c r="B32" s="70"/>
      <c r="C32" s="5">
        <v>2015</v>
      </c>
      <c r="D32" s="6">
        <f t="shared" ref="D32:D33" si="3">E32+F32+G32</f>
        <v>0</v>
      </c>
      <c r="E32" s="6"/>
      <c r="F32" s="4"/>
      <c r="G32" s="6">
        <v>0</v>
      </c>
      <c r="H32" s="15"/>
      <c r="I32" s="76"/>
      <c r="J32" s="38"/>
    </row>
    <row r="33" spans="1:10" ht="42.75" customHeight="1" x14ac:dyDescent="0.3">
      <c r="A33" s="71"/>
      <c r="B33" s="71"/>
      <c r="C33" s="5">
        <v>2016</v>
      </c>
      <c r="D33" s="6">
        <f t="shared" si="3"/>
        <v>0</v>
      </c>
      <c r="E33" s="6"/>
      <c r="F33" s="4"/>
      <c r="G33" s="6">
        <v>0</v>
      </c>
      <c r="H33" s="15"/>
      <c r="I33" s="77"/>
      <c r="J33" s="38"/>
    </row>
    <row r="34" spans="1:10" ht="45" customHeight="1" x14ac:dyDescent="0.3">
      <c r="A34" s="69" t="s">
        <v>43</v>
      </c>
      <c r="B34" s="81" t="s">
        <v>33</v>
      </c>
      <c r="C34" s="5">
        <v>2014</v>
      </c>
      <c r="D34" s="6">
        <f>E34+F34+G34</f>
        <v>0</v>
      </c>
      <c r="E34" s="6"/>
      <c r="F34" s="4"/>
      <c r="G34" s="6">
        <v>0</v>
      </c>
      <c r="H34" s="15"/>
      <c r="I34" s="87" t="s">
        <v>8</v>
      </c>
      <c r="J34" s="38"/>
    </row>
    <row r="35" spans="1:10" ht="24" customHeight="1" x14ac:dyDescent="0.3">
      <c r="A35" s="70"/>
      <c r="B35" s="82"/>
      <c r="C35" s="5">
        <v>2015</v>
      </c>
      <c r="D35" s="6">
        <f t="shared" ref="D35:D36" si="4">E35+F35+G35</f>
        <v>0</v>
      </c>
      <c r="E35" s="6"/>
      <c r="F35" s="4"/>
      <c r="G35" s="6">
        <v>0</v>
      </c>
      <c r="H35" s="15"/>
      <c r="I35" s="87"/>
      <c r="J35" s="38"/>
    </row>
    <row r="36" spans="1:10" ht="20.25" customHeight="1" x14ac:dyDescent="0.3">
      <c r="A36" s="71"/>
      <c r="B36" s="83"/>
      <c r="C36" s="5">
        <v>2016</v>
      </c>
      <c r="D36" s="6">
        <f t="shared" si="4"/>
        <v>4000</v>
      </c>
      <c r="E36" s="6"/>
      <c r="F36" s="4"/>
      <c r="G36" s="6">
        <v>4000</v>
      </c>
      <c r="H36" s="15"/>
      <c r="I36" s="87"/>
      <c r="J36" s="38"/>
    </row>
    <row r="37" spans="1:10" x14ac:dyDescent="0.3">
      <c r="A37" s="69"/>
      <c r="B37" s="39" t="s">
        <v>44</v>
      </c>
      <c r="C37" s="5" t="s">
        <v>36</v>
      </c>
      <c r="D37" s="6">
        <f>E37+F37+G37</f>
        <v>7220.4591400000008</v>
      </c>
      <c r="E37" s="6"/>
      <c r="F37" s="4"/>
      <c r="G37" s="6">
        <f>SUM(G22:G36)</f>
        <v>7220.4591400000008</v>
      </c>
      <c r="H37" s="15"/>
      <c r="I37" s="17"/>
      <c r="J37" s="18"/>
    </row>
    <row r="38" spans="1:10" x14ac:dyDescent="0.3">
      <c r="A38" s="70"/>
      <c r="B38" s="69" t="s">
        <v>20</v>
      </c>
      <c r="C38" s="5">
        <v>2014</v>
      </c>
      <c r="D38" s="6">
        <f>E38+F38+G38</f>
        <v>1285.6391400000002</v>
      </c>
      <c r="E38" s="6"/>
      <c r="F38" s="4"/>
      <c r="G38" s="6">
        <f>G34+G31+G28+G25+G22</f>
        <v>1285.6391400000002</v>
      </c>
      <c r="H38" s="15"/>
      <c r="I38" s="17"/>
      <c r="J38" s="18"/>
    </row>
    <row r="39" spans="1:10" x14ac:dyDescent="0.3">
      <c r="A39" s="70"/>
      <c r="B39" s="70"/>
      <c r="C39" s="5">
        <v>2015</v>
      </c>
      <c r="D39" s="6">
        <f>E39+F39+G39</f>
        <v>1934.82</v>
      </c>
      <c r="E39" s="6"/>
      <c r="F39" s="4"/>
      <c r="G39" s="6">
        <f>G35+G32+G29+G26+G23</f>
        <v>1934.82</v>
      </c>
      <c r="H39" s="15"/>
      <c r="I39" s="17"/>
      <c r="J39" s="18"/>
    </row>
    <row r="40" spans="1:10" x14ac:dyDescent="0.3">
      <c r="A40" s="71"/>
      <c r="B40" s="71"/>
      <c r="C40" s="5">
        <v>2016</v>
      </c>
      <c r="D40" s="6">
        <f>E40+F40+G40</f>
        <v>4000</v>
      </c>
      <c r="E40" s="6"/>
      <c r="F40" s="4"/>
      <c r="G40" s="6">
        <f>G36+G33+G30+G27+G24</f>
        <v>4000</v>
      </c>
      <c r="H40" s="15"/>
      <c r="I40" s="17"/>
      <c r="J40" s="18"/>
    </row>
    <row r="41" spans="1:10" x14ac:dyDescent="0.3">
      <c r="A41" s="22"/>
      <c r="B41" s="22"/>
      <c r="C41" s="5"/>
      <c r="D41" s="6"/>
      <c r="E41" s="6"/>
      <c r="F41" s="4"/>
      <c r="G41" s="6"/>
      <c r="H41" s="15"/>
      <c r="I41" s="17"/>
      <c r="J41" s="18"/>
    </row>
    <row r="42" spans="1:10" x14ac:dyDescent="0.3">
      <c r="A42" s="84"/>
      <c r="B42" s="3" t="s">
        <v>10</v>
      </c>
      <c r="C42" s="12" t="s">
        <v>11</v>
      </c>
      <c r="D42" s="6">
        <f>G42+F42</f>
        <v>7328.185480000001</v>
      </c>
      <c r="E42" s="6"/>
      <c r="F42" s="4"/>
      <c r="G42" s="6">
        <f>G37+G17</f>
        <v>7328.185480000001</v>
      </c>
      <c r="H42" s="4"/>
      <c r="I42" s="14"/>
      <c r="J42" s="4"/>
    </row>
    <row r="43" spans="1:10" x14ac:dyDescent="0.3">
      <c r="A43" s="73"/>
      <c r="B43" s="73" t="s">
        <v>37</v>
      </c>
      <c r="C43" s="12">
        <v>2014</v>
      </c>
      <c r="D43" s="6">
        <f t="shared" ref="D43:D44" si="5">G43+F43</f>
        <v>1294.3654800000002</v>
      </c>
      <c r="E43" s="6"/>
      <c r="F43" s="4"/>
      <c r="G43" s="6">
        <f>G38+G18</f>
        <v>1294.3654800000002</v>
      </c>
      <c r="H43" s="8"/>
      <c r="I43" s="20"/>
      <c r="J43" s="8"/>
    </row>
    <row r="44" spans="1:10" x14ac:dyDescent="0.3">
      <c r="A44" s="73"/>
      <c r="B44" s="73"/>
      <c r="C44" s="12">
        <v>2015</v>
      </c>
      <c r="D44" s="6">
        <f t="shared" si="5"/>
        <v>1989.82</v>
      </c>
      <c r="E44" s="6"/>
      <c r="F44" s="4"/>
      <c r="G44" s="6">
        <f>G39+G19</f>
        <v>1989.82</v>
      </c>
      <c r="H44" s="8"/>
      <c r="I44" s="20"/>
      <c r="J44" s="8"/>
    </row>
    <row r="45" spans="1:10" ht="15" thickBot="1" x14ac:dyDescent="0.35">
      <c r="A45" s="74"/>
      <c r="B45" s="74"/>
      <c r="C45" s="12">
        <v>2016</v>
      </c>
      <c r="D45" s="6">
        <f>SUM(E45:G45)</f>
        <v>4044</v>
      </c>
      <c r="E45" s="6"/>
      <c r="F45" s="4"/>
      <c r="G45" s="6">
        <f>G40+G20</f>
        <v>4044</v>
      </c>
      <c r="H45" s="9"/>
      <c r="I45" s="21"/>
      <c r="J45" s="9"/>
    </row>
    <row r="46" spans="1:10" x14ac:dyDescent="0.3">
      <c r="B46" s="40"/>
      <c r="G46" s="31"/>
    </row>
    <row r="47" spans="1:10" x14ac:dyDescent="0.3">
      <c r="B47" s="40" t="s">
        <v>38</v>
      </c>
    </row>
  </sheetData>
  <mergeCells count="41">
    <mergeCell ref="I28:I30"/>
    <mergeCell ref="A42:A45"/>
    <mergeCell ref="A34:A36"/>
    <mergeCell ref="A28:A30"/>
    <mergeCell ref="H9:H10"/>
    <mergeCell ref="I25:I27"/>
    <mergeCell ref="I34:I36"/>
    <mergeCell ref="A14:A16"/>
    <mergeCell ref="B18:B20"/>
    <mergeCell ref="A25:A27"/>
    <mergeCell ref="A37:A40"/>
    <mergeCell ref="G3:I3"/>
    <mergeCell ref="B43:B45"/>
    <mergeCell ref="C8:C10"/>
    <mergeCell ref="D8:D10"/>
    <mergeCell ref="B14:B16"/>
    <mergeCell ref="I14:I16"/>
    <mergeCell ref="E8:H8"/>
    <mergeCell ref="B34:B36"/>
    <mergeCell ref="B25:B27"/>
    <mergeCell ref="B28:B30"/>
    <mergeCell ref="B31:B33"/>
    <mergeCell ref="C11:J11"/>
    <mergeCell ref="B38:B40"/>
    <mergeCell ref="A31:A33"/>
    <mergeCell ref="I31:I33"/>
    <mergeCell ref="G1:I1"/>
    <mergeCell ref="A5:J5"/>
    <mergeCell ref="A22:A24"/>
    <mergeCell ref="B22:B24"/>
    <mergeCell ref="I8:I10"/>
    <mergeCell ref="J8:J10"/>
    <mergeCell ref="G2:I2"/>
    <mergeCell ref="A4:G4"/>
    <mergeCell ref="E9:E10"/>
    <mergeCell ref="F9:G9"/>
    <mergeCell ref="A7:H7"/>
    <mergeCell ref="A8:A10"/>
    <mergeCell ref="B8:B10"/>
    <mergeCell ref="C12:J12"/>
    <mergeCell ref="A6:J6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2015-03-19T05:22:39Z</cp:lastPrinted>
  <dcterms:created xsi:type="dcterms:W3CDTF">2015-02-13T05:46:39Z</dcterms:created>
  <dcterms:modified xsi:type="dcterms:W3CDTF">2015-03-19T05:23:39Z</dcterms:modified>
</cp:coreProperties>
</file>