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Радужный" sheetId="3" r:id="rId1"/>
  </sheets>
  <calcPr calcId="145621"/>
</workbook>
</file>

<file path=xl/calcChain.xml><?xml version="1.0" encoding="utf-8"?>
<calcChain xmlns="http://schemas.openxmlformats.org/spreadsheetml/2006/main">
  <c r="D31" i="3" l="1"/>
  <c r="H37" i="3"/>
  <c r="C21" i="3" l="1"/>
  <c r="C14" i="3" l="1"/>
  <c r="C15" i="3"/>
  <c r="C16" i="3"/>
  <c r="C17" i="3"/>
  <c r="C18" i="3"/>
  <c r="C19" i="3"/>
  <c r="C20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13" i="3"/>
  <c r="R12" i="3" l="1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</calcChain>
</file>

<file path=xl/sharedStrings.xml><?xml version="1.0" encoding="utf-8"?>
<sst xmlns="http://schemas.openxmlformats.org/spreadsheetml/2006/main" count="64" uniqueCount="52">
  <si>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</si>
  <si>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</si>
  <si>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</si>
  <si>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</si>
  <si>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</si>
  <si>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</si>
  <si>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</si>
  <si>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</si>
  <si>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</si>
  <si>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</si>
  <si>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</si>
  <si>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</si>
  <si>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</si>
  <si>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</si>
  <si>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</si>
  <si>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</si>
  <si>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</si>
  <si>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</si>
  <si>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Итого по ЗАТО город Радужный</t>
  </si>
  <si>
    <t>г Радужный кв-л 1-й д.12</t>
  </si>
  <si>
    <t>г Радужный кв-л 1-й д.12а</t>
  </si>
  <si>
    <t>г Радужный кв-л 1-й д.13</t>
  </si>
  <si>
    <t>г Радужный кв-л 1-й д.16</t>
  </si>
  <si>
    <t>г Радужный кв-л 1-й д.17</t>
  </si>
  <si>
    <t>г Радужный кв-л 1-й д.18</t>
  </si>
  <si>
    <t>г Радужный кв-л 1-й д.19</t>
  </si>
  <si>
    <t>г Радужный кв-л 1-й д.25</t>
  </si>
  <si>
    <t>г Радужный кв-л 1-й д.34</t>
  </si>
  <si>
    <t>г Радужный кв-л 1-й д.35</t>
  </si>
  <si>
    <t>г Радужный кв-л 1-й д.37</t>
  </si>
  <si>
    <t>г Радужный кв-л 1-й д.6</t>
  </si>
  <si>
    <t>г Радужный кв-л 1-й д.8</t>
  </si>
  <si>
    <t>г Радужный кв-л 3-й д.10</t>
  </si>
  <si>
    <t>г Радужный кв-л 3-й д.12</t>
  </si>
  <si>
    <t>г Радужный кв-л 3-й д.15</t>
  </si>
  <si>
    <t>г Радужный кв-л 3-й д.16</t>
  </si>
  <si>
    <t>г Радужный кв-л 3-й д.17</t>
  </si>
  <si>
    <t>г Радужный кв-л 3-й д.23</t>
  </si>
  <si>
    <t>г Радужный кв-л 3-й д.25</t>
  </si>
  <si>
    <t>г Радужный кв-л 3-й д.28</t>
  </si>
  <si>
    <t>г Радужный кв-л 3-й д.35</t>
  </si>
  <si>
    <t>г Радужный кв-л 3-й д.35А</t>
  </si>
  <si>
    <t>г Радужный кв-л 3-й д.4</t>
  </si>
  <si>
    <t>г Радужный кв-л 3-й д.9</t>
  </si>
  <si>
    <t>Приложение</t>
  </si>
  <si>
    <t>Изменения, вносимые в Краткосрочный план реализации региональной программы капитального ремонта общего имущества в многоквартирных домах на территории  ЗАТО г. Радужный Владимирской области,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утвержденный постановлением администрации ЗАТО г. Радужный от 27.05.2014г. № 626  на 2014-2016 годы,   в части  2016 года</t>
  </si>
  <si>
    <t>переустройство невентилируемой крыши на вентилируемую крышу, устройству выходов на кровлю</t>
  </si>
  <si>
    <t xml:space="preserve">к постановлению администрации   </t>
  </si>
  <si>
    <t xml:space="preserve"> ЗАТО г. Радужный   Владимирской области</t>
  </si>
  <si>
    <t>Председатель муниципального казенного учреждения "Городской комитет муниципального хозяйства  ЗАТО г. Радужный  Владимирской области"                                             В. А. Попов</t>
  </si>
  <si>
    <r>
      <t xml:space="preserve">Зам. главы администрации города  по городскому хозяйству                                                                                                                                                                                 </t>
    </r>
    <r>
      <rPr>
        <sz val="18"/>
        <rFont val="Times New Roman"/>
        <family val="1"/>
        <charset val="204"/>
      </rPr>
      <t xml:space="preserve">А. В. Колуков </t>
    </r>
  </si>
  <si>
    <t>от ________________   №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</si>
</sst>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0" fillId="0" borderId="0" xfId="0" applyFill="1"/>
    <xf numFmtId="4" fontId="0" fillId="0" borderId="0" xfId="0" applyNumberFormat="1"/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8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wrapText="1"/>
    </xf>
    <xf numFmtId="164" fontId="8" fillId="0" borderId="2" xfId="0" applyNumberFormat="1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left" wrapText="1"/>
    </xf>
    <xf numFmtId="0" fontId="10" fillId="0" borderId="2" xfId="2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right"/>
    </xf>
    <xf numFmtId="4" fontId="6" fillId="0" borderId="2" xfId="0" applyNumberFormat="1" applyFont="1" applyFill="1" applyBorder="1"/>
    <xf numFmtId="0" fontId="11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/>
    <xf numFmtId="4" fontId="2" fillId="0" borderId="0" xfId="0" applyNumberFormat="1" applyFont="1" applyAlignment="1">
      <alignment horizontal="left"/>
    </xf>
    <xf numFmtId="4" fontId="13" fillId="0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3">
    <cellStyle name="Excel Built-in Normal" xfId="2"/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zoomScale="75" zoomScaleNormal="75" workbookViewId="0">
      <selection activeCell="G9" sqref="G9:H9"/>
    </sheetView>
  </sheetViews>
  <sheetFormatPr defaultRowHeight="15" x14ac:dyDescent="0.25"/>
  <cols>
    <col min="2" max="2" width="46.140625" customWidth="1"/>
    <col min="3" max="3" width="20.140625" customWidth="1"/>
    <col min="4" max="4" width="19.28515625" customWidth="1"/>
    <col min="5" max="5" width="14" customWidth="1"/>
    <col min="6" max="6" width="21.7109375" customWidth="1"/>
    <col min="7" max="7" width="15.85546875" customWidth="1"/>
    <col min="8" max="8" width="20" customWidth="1"/>
    <col min="9" max="10" width="11.42578125" customWidth="1"/>
    <col min="11" max="11" width="9.28515625" bestFit="1" customWidth="1"/>
    <col min="12" max="12" width="12" customWidth="1"/>
    <col min="13" max="15" width="12.28515625" customWidth="1"/>
    <col min="16" max="16" width="16.140625" customWidth="1"/>
    <col min="17" max="17" width="11.7109375" customWidth="1"/>
    <col min="18" max="18" width="19" customWidth="1"/>
    <col min="19" max="19" width="12.42578125" bestFit="1" customWidth="1"/>
    <col min="20" max="20" width="12.28515625" customWidth="1"/>
  </cols>
  <sheetData>
    <row r="1" spans="1:20" ht="23.25" x14ac:dyDescent="0.35">
      <c r="M1" s="26" t="s">
        <v>44</v>
      </c>
      <c r="N1" s="26"/>
      <c r="O1" s="26"/>
      <c r="P1" s="26"/>
      <c r="Q1" s="26"/>
      <c r="R1" s="26"/>
      <c r="S1" s="26"/>
    </row>
    <row r="2" spans="1:20" ht="23.25" x14ac:dyDescent="0.25">
      <c r="M2" s="27" t="s">
        <v>47</v>
      </c>
      <c r="N2" s="27"/>
      <c r="O2" s="27"/>
      <c r="P2" s="27"/>
      <c r="Q2" s="27"/>
      <c r="R2" s="27"/>
      <c r="S2" s="27"/>
    </row>
    <row r="3" spans="1:20" ht="26.25" customHeight="1" x14ac:dyDescent="0.35">
      <c r="M3" s="26" t="s">
        <v>48</v>
      </c>
      <c r="N3" s="26"/>
      <c r="O3" s="26"/>
      <c r="P3" s="26"/>
      <c r="Q3" s="26"/>
      <c r="R3" s="26"/>
      <c r="S3" s="26"/>
    </row>
    <row r="4" spans="1:20" ht="18.75" customHeight="1" x14ac:dyDescent="0.35">
      <c r="M4" s="25"/>
      <c r="N4" s="25"/>
      <c r="O4" s="25"/>
      <c r="P4" s="25"/>
      <c r="Q4" s="25"/>
      <c r="R4" s="25"/>
      <c r="S4" s="25"/>
    </row>
    <row r="5" spans="1:20" ht="23.25" x14ac:dyDescent="0.35">
      <c r="M5" s="26" t="s">
        <v>51</v>
      </c>
      <c r="N5" s="26"/>
      <c r="O5" s="26"/>
      <c r="P5" s="26"/>
      <c r="Q5" s="26"/>
      <c r="R5" s="26"/>
      <c r="S5" s="26"/>
    </row>
    <row r="7" spans="1:20" ht="153" customHeight="1" x14ac:dyDescent="0.25">
      <c r="A7" s="28" t="s">
        <v>45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20" ht="40.5" customHeight="1" x14ac:dyDescent="0.25">
      <c r="A8" s="29" t="s">
        <v>0</v>
      </c>
      <c r="B8" s="32" t="s">
        <v>1</v>
      </c>
      <c r="C8" s="35" t="s">
        <v>2</v>
      </c>
      <c r="D8" s="29" t="s">
        <v>3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29" t="s">
        <v>4</v>
      </c>
      <c r="P8" s="30"/>
      <c r="Q8" s="30"/>
      <c r="R8" s="30"/>
    </row>
    <row r="9" spans="1:20" ht="222.75" x14ac:dyDescent="0.25">
      <c r="A9" s="30"/>
      <c r="B9" s="33"/>
      <c r="C9" s="36"/>
      <c r="D9" s="3" t="s">
        <v>5</v>
      </c>
      <c r="E9" s="29" t="s">
        <v>6</v>
      </c>
      <c r="F9" s="30"/>
      <c r="G9" s="29" t="s">
        <v>7</v>
      </c>
      <c r="H9" s="30"/>
      <c r="I9" s="29" t="s">
        <v>8</v>
      </c>
      <c r="J9" s="30"/>
      <c r="K9" s="29" t="s">
        <v>9</v>
      </c>
      <c r="L9" s="30"/>
      <c r="M9" s="29" t="s">
        <v>10</v>
      </c>
      <c r="N9" s="30"/>
      <c r="O9" s="3" t="s">
        <v>11</v>
      </c>
      <c r="P9" s="3" t="s">
        <v>46</v>
      </c>
      <c r="Q9" s="3" t="s">
        <v>12</v>
      </c>
      <c r="R9" s="4" t="s">
        <v>13</v>
      </c>
    </row>
    <row r="10" spans="1:20" ht="20.25" x14ac:dyDescent="0.3">
      <c r="A10" s="31"/>
      <c r="B10" s="34"/>
      <c r="C10" s="5" t="s">
        <v>14</v>
      </c>
      <c r="D10" s="6" t="s">
        <v>14</v>
      </c>
      <c r="E10" s="6" t="s">
        <v>15</v>
      </c>
      <c r="F10" s="6" t="s">
        <v>14</v>
      </c>
      <c r="G10" s="6" t="s">
        <v>16</v>
      </c>
      <c r="H10" s="6" t="s">
        <v>14</v>
      </c>
      <c r="I10" s="6" t="s">
        <v>16</v>
      </c>
      <c r="J10" s="6" t="s">
        <v>14</v>
      </c>
      <c r="K10" s="6" t="s">
        <v>16</v>
      </c>
      <c r="L10" s="6" t="s">
        <v>14</v>
      </c>
      <c r="M10" s="6" t="s">
        <v>17</v>
      </c>
      <c r="N10" s="6" t="s">
        <v>14</v>
      </c>
      <c r="O10" s="6" t="s">
        <v>14</v>
      </c>
      <c r="P10" s="6" t="s">
        <v>14</v>
      </c>
      <c r="Q10" s="6" t="s">
        <v>14</v>
      </c>
      <c r="R10" s="7" t="s">
        <v>14</v>
      </c>
    </row>
    <row r="11" spans="1:20" ht="20.25" x14ac:dyDescent="0.3">
      <c r="A11" s="8">
        <v>1</v>
      </c>
      <c r="B11" s="9">
        <v>2</v>
      </c>
      <c r="C11" s="9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</row>
    <row r="12" spans="1:20" ht="26.25" x14ac:dyDescent="0.4">
      <c r="A12" s="10" t="s">
        <v>18</v>
      </c>
      <c r="B12" s="11"/>
      <c r="C12" s="15">
        <f t="shared" ref="C12:R12" si="0">SUM(C13:C37)</f>
        <v>38903733.29999999</v>
      </c>
      <c r="D12" s="16">
        <f t="shared" si="0"/>
        <v>1777170</v>
      </c>
      <c r="E12" s="17">
        <f t="shared" si="0"/>
        <v>7</v>
      </c>
      <c r="F12" s="16">
        <f t="shared" si="0"/>
        <v>12713491</v>
      </c>
      <c r="G12" s="16">
        <f t="shared" si="0"/>
        <v>21029.98</v>
      </c>
      <c r="H12" s="16">
        <f t="shared" si="0"/>
        <v>23915534.590000004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6">
        <f t="shared" si="0"/>
        <v>0</v>
      </c>
      <c r="P12" s="16">
        <f t="shared" si="0"/>
        <v>0</v>
      </c>
      <c r="Q12" s="16">
        <f t="shared" si="0"/>
        <v>0</v>
      </c>
      <c r="R12" s="15">
        <f t="shared" si="0"/>
        <v>497537.71000000008</v>
      </c>
      <c r="S12" s="2"/>
      <c r="T12" s="2"/>
    </row>
    <row r="13" spans="1:20" s="1" customFormat="1" ht="26.25" customHeight="1" x14ac:dyDescent="0.4">
      <c r="A13" s="12">
        <v>1</v>
      </c>
      <c r="B13" s="13" t="s">
        <v>19</v>
      </c>
      <c r="C13" s="15">
        <f>D13+F13+H13+R13</f>
        <v>1200988.8899999999</v>
      </c>
      <c r="D13" s="15">
        <v>0</v>
      </c>
      <c r="E13" s="17">
        <v>0</v>
      </c>
      <c r="F13" s="15">
        <v>0</v>
      </c>
      <c r="G13" s="16">
        <v>930</v>
      </c>
      <c r="H13" s="15">
        <v>1176125.4099999999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5">
        <v>24863.48</v>
      </c>
    </row>
    <row r="14" spans="1:20" s="1" customFormat="1" ht="24.75" customHeight="1" x14ac:dyDescent="0.4">
      <c r="A14" s="12">
        <v>2</v>
      </c>
      <c r="B14" s="13" t="s">
        <v>20</v>
      </c>
      <c r="C14" s="15">
        <f t="shared" ref="C14:C37" si="1">D14+F14+H14+R14</f>
        <v>1246275.8799999999</v>
      </c>
      <c r="D14" s="15">
        <v>0</v>
      </c>
      <c r="E14" s="17">
        <v>0</v>
      </c>
      <c r="F14" s="15">
        <v>0</v>
      </c>
      <c r="G14" s="16">
        <v>933</v>
      </c>
      <c r="H14" s="15">
        <v>1221161.6599999999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5">
        <v>25114.22</v>
      </c>
    </row>
    <row r="15" spans="1:20" s="1" customFormat="1" ht="24" customHeight="1" x14ac:dyDescent="0.4">
      <c r="A15" s="12">
        <v>3</v>
      </c>
      <c r="B15" s="14" t="s">
        <v>21</v>
      </c>
      <c r="C15" s="15">
        <f t="shared" si="1"/>
        <v>4374976</v>
      </c>
      <c r="D15" s="18">
        <v>0</v>
      </c>
      <c r="E15" s="19">
        <v>2</v>
      </c>
      <c r="F15" s="24">
        <v>4374976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</row>
    <row r="16" spans="1:20" s="1" customFormat="1" ht="24.75" customHeight="1" x14ac:dyDescent="0.4">
      <c r="A16" s="12">
        <v>4</v>
      </c>
      <c r="B16" s="13" t="s">
        <v>22</v>
      </c>
      <c r="C16" s="15">
        <f t="shared" si="1"/>
        <v>1455704.56</v>
      </c>
      <c r="D16" s="15">
        <v>0</v>
      </c>
      <c r="E16" s="20">
        <v>0</v>
      </c>
      <c r="F16" s="15">
        <v>0</v>
      </c>
      <c r="G16" s="16">
        <v>1100</v>
      </c>
      <c r="H16" s="15">
        <v>1430704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5">
        <v>25000.560000000001</v>
      </c>
    </row>
    <row r="17" spans="1:18" s="1" customFormat="1" ht="24.75" customHeight="1" x14ac:dyDescent="0.4">
      <c r="A17" s="12">
        <v>5</v>
      </c>
      <c r="B17" s="13" t="s">
        <v>23</v>
      </c>
      <c r="C17" s="15">
        <f t="shared" si="1"/>
        <v>1292115.99</v>
      </c>
      <c r="D17" s="15">
        <v>0</v>
      </c>
      <c r="E17" s="20">
        <v>0</v>
      </c>
      <c r="F17" s="15">
        <v>0</v>
      </c>
      <c r="G17" s="16">
        <v>1100</v>
      </c>
      <c r="H17" s="15">
        <v>1269533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5">
        <v>22582.99</v>
      </c>
    </row>
    <row r="18" spans="1:18" s="1" customFormat="1" ht="21.75" customHeight="1" x14ac:dyDescent="0.4">
      <c r="A18" s="12">
        <v>6</v>
      </c>
      <c r="B18" s="14" t="s">
        <v>24</v>
      </c>
      <c r="C18" s="15">
        <f t="shared" si="1"/>
        <v>6670812</v>
      </c>
      <c r="D18" s="18">
        <v>0</v>
      </c>
      <c r="E18" s="19">
        <v>4</v>
      </c>
      <c r="F18" s="24">
        <v>6670812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</row>
    <row r="19" spans="1:18" s="1" customFormat="1" ht="27.75" customHeight="1" x14ac:dyDescent="0.4">
      <c r="A19" s="12">
        <v>7</v>
      </c>
      <c r="B19" s="13" t="s">
        <v>25</v>
      </c>
      <c r="C19" s="15">
        <f t="shared" si="1"/>
        <v>1330301.1300000001</v>
      </c>
      <c r="D19" s="15">
        <v>0</v>
      </c>
      <c r="E19" s="20">
        <v>0</v>
      </c>
      <c r="F19" s="15">
        <v>0</v>
      </c>
      <c r="G19" s="16">
        <v>1100</v>
      </c>
      <c r="H19" s="15">
        <v>1307153.82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5">
        <v>23147.31</v>
      </c>
    </row>
    <row r="20" spans="1:18" s="1" customFormat="1" ht="25.5" customHeight="1" x14ac:dyDescent="0.4">
      <c r="A20" s="12">
        <v>8</v>
      </c>
      <c r="B20" s="13" t="s">
        <v>26</v>
      </c>
      <c r="C20" s="15">
        <f t="shared" si="1"/>
        <v>1356374.43</v>
      </c>
      <c r="D20" s="15">
        <v>0</v>
      </c>
      <c r="E20" s="20">
        <v>0</v>
      </c>
      <c r="F20" s="15">
        <v>0</v>
      </c>
      <c r="G20" s="16">
        <v>930</v>
      </c>
      <c r="H20" s="15">
        <v>1329633.1299999999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5">
        <v>26741.3</v>
      </c>
    </row>
    <row r="21" spans="1:18" s="1" customFormat="1" ht="20.25" customHeight="1" x14ac:dyDescent="0.4">
      <c r="A21" s="12">
        <v>9</v>
      </c>
      <c r="B21" s="13" t="s">
        <v>27</v>
      </c>
      <c r="C21" s="15">
        <f>D21+F21+H21+R21</f>
        <v>1343579.14</v>
      </c>
      <c r="D21" s="15">
        <v>534048</v>
      </c>
      <c r="E21" s="20">
        <v>0</v>
      </c>
      <c r="F21" s="15">
        <v>0</v>
      </c>
      <c r="G21" s="16">
        <v>516.20000000000005</v>
      </c>
      <c r="H21" s="15">
        <v>774469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5">
        <v>35062.14</v>
      </c>
    </row>
    <row r="22" spans="1:18" s="1" customFormat="1" ht="25.5" customHeight="1" x14ac:dyDescent="0.4">
      <c r="A22" s="12">
        <v>10</v>
      </c>
      <c r="B22" s="13" t="s">
        <v>28</v>
      </c>
      <c r="C22" s="15">
        <f t="shared" si="1"/>
        <v>1384728.7</v>
      </c>
      <c r="D22" s="15">
        <v>0</v>
      </c>
      <c r="E22" s="20">
        <v>0</v>
      </c>
      <c r="F22" s="15">
        <v>0</v>
      </c>
      <c r="G22" s="16">
        <v>991.7</v>
      </c>
      <c r="H22" s="15">
        <v>1359940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5">
        <v>24788.7</v>
      </c>
    </row>
    <row r="23" spans="1:18" s="1" customFormat="1" ht="21" customHeight="1" x14ac:dyDescent="0.4">
      <c r="A23" s="12">
        <v>11</v>
      </c>
      <c r="B23" s="13" t="s">
        <v>29</v>
      </c>
      <c r="C23" s="15">
        <f t="shared" si="1"/>
        <v>1272805.1299999999</v>
      </c>
      <c r="D23" s="15">
        <v>0</v>
      </c>
      <c r="E23" s="20">
        <v>0</v>
      </c>
      <c r="F23" s="15">
        <v>0</v>
      </c>
      <c r="G23" s="16">
        <v>939</v>
      </c>
      <c r="H23" s="15">
        <v>1248275.3999999999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5">
        <v>24529.73</v>
      </c>
    </row>
    <row r="24" spans="1:18" s="1" customFormat="1" ht="23.25" customHeight="1" x14ac:dyDescent="0.4">
      <c r="A24" s="12">
        <v>12</v>
      </c>
      <c r="B24" s="13" t="s">
        <v>30</v>
      </c>
      <c r="C24" s="15">
        <f t="shared" si="1"/>
        <v>1237900.0699999998</v>
      </c>
      <c r="D24" s="15">
        <v>0</v>
      </c>
      <c r="E24" s="17">
        <v>0</v>
      </c>
      <c r="F24" s="15">
        <v>0</v>
      </c>
      <c r="G24" s="16">
        <v>930</v>
      </c>
      <c r="H24" s="15">
        <v>1213328.1499999999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5">
        <v>24571.919999999998</v>
      </c>
    </row>
    <row r="25" spans="1:18" s="1" customFormat="1" ht="28.5" customHeight="1" x14ac:dyDescent="0.4">
      <c r="A25" s="12">
        <v>13</v>
      </c>
      <c r="B25" s="13" t="s">
        <v>31</v>
      </c>
      <c r="C25" s="15">
        <f t="shared" si="1"/>
        <v>1667703</v>
      </c>
      <c r="D25" s="15">
        <v>0</v>
      </c>
      <c r="E25" s="20">
        <v>1</v>
      </c>
      <c r="F25" s="15">
        <v>1667703</v>
      </c>
      <c r="G25" s="16">
        <v>0</v>
      </c>
      <c r="H25" s="15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5">
        <v>0</v>
      </c>
    </row>
    <row r="26" spans="1:18" s="1" customFormat="1" ht="22.5" customHeight="1" x14ac:dyDescent="0.4">
      <c r="A26" s="12">
        <v>14</v>
      </c>
      <c r="B26" s="13" t="s">
        <v>32</v>
      </c>
      <c r="C26" s="15">
        <f t="shared" si="1"/>
        <v>587399.72000000009</v>
      </c>
      <c r="D26" s="15">
        <v>0</v>
      </c>
      <c r="E26" s="20">
        <v>0</v>
      </c>
      <c r="F26" s="15">
        <v>0</v>
      </c>
      <c r="G26" s="16">
        <v>784.08</v>
      </c>
      <c r="H26" s="15">
        <v>576068.30000000005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5">
        <v>11331.42</v>
      </c>
    </row>
    <row r="27" spans="1:18" s="1" customFormat="1" ht="21.75" customHeight="1" x14ac:dyDescent="0.4">
      <c r="A27" s="12">
        <v>15</v>
      </c>
      <c r="B27" s="13" t="s">
        <v>33</v>
      </c>
      <c r="C27" s="15">
        <f t="shared" si="1"/>
        <v>1317719.06</v>
      </c>
      <c r="D27" s="15">
        <v>0</v>
      </c>
      <c r="E27" s="20">
        <v>0</v>
      </c>
      <c r="F27" s="15">
        <v>0</v>
      </c>
      <c r="G27" s="16">
        <v>930</v>
      </c>
      <c r="H27" s="15">
        <v>1291549.03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5">
        <v>26170.03</v>
      </c>
    </row>
    <row r="28" spans="1:18" s="1" customFormat="1" ht="24" customHeight="1" x14ac:dyDescent="0.4">
      <c r="A28" s="12">
        <v>16</v>
      </c>
      <c r="B28" s="13" t="s">
        <v>34</v>
      </c>
      <c r="C28" s="15">
        <f t="shared" si="1"/>
        <v>600917.32000000007</v>
      </c>
      <c r="D28" s="15">
        <v>0</v>
      </c>
      <c r="E28" s="20">
        <v>0</v>
      </c>
      <c r="F28" s="15">
        <v>0</v>
      </c>
      <c r="G28" s="16">
        <v>657</v>
      </c>
      <c r="H28" s="15">
        <v>589804.65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5">
        <v>11112.67</v>
      </c>
    </row>
    <row r="29" spans="1:18" s="1" customFormat="1" ht="27" customHeight="1" x14ac:dyDescent="0.4">
      <c r="A29" s="12">
        <v>17</v>
      </c>
      <c r="B29" s="13" t="s">
        <v>35</v>
      </c>
      <c r="C29" s="15">
        <f t="shared" si="1"/>
        <v>346822.62</v>
      </c>
      <c r="D29" s="15">
        <v>338628</v>
      </c>
      <c r="E29" s="20">
        <v>0</v>
      </c>
      <c r="F29" s="15">
        <v>0</v>
      </c>
      <c r="G29" s="16">
        <v>0</v>
      </c>
      <c r="H29" s="15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5">
        <v>8194.6200000000008</v>
      </c>
    </row>
    <row r="30" spans="1:18" s="1" customFormat="1" ht="29.25" customHeight="1" x14ac:dyDescent="0.4">
      <c r="A30" s="12">
        <v>18</v>
      </c>
      <c r="B30" s="13" t="s">
        <v>36</v>
      </c>
      <c r="C30" s="15">
        <f t="shared" si="1"/>
        <v>155267.21</v>
      </c>
      <c r="D30" s="15">
        <v>150601</v>
      </c>
      <c r="E30" s="20">
        <v>0</v>
      </c>
      <c r="F30" s="15">
        <v>0</v>
      </c>
      <c r="G30" s="16">
        <v>0</v>
      </c>
      <c r="H30" s="15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5">
        <v>4666.21</v>
      </c>
    </row>
    <row r="31" spans="1:18" s="1" customFormat="1" ht="27.75" customHeight="1" x14ac:dyDescent="0.4">
      <c r="A31" s="12">
        <v>19</v>
      </c>
      <c r="B31" s="13" t="s">
        <v>37</v>
      </c>
      <c r="C31" s="15">
        <f t="shared" si="1"/>
        <v>2102848.5499999998</v>
      </c>
      <c r="D31" s="15">
        <f>165612+17260+391565+13399</f>
        <v>587836</v>
      </c>
      <c r="E31" s="20">
        <v>0</v>
      </c>
      <c r="F31" s="15">
        <v>0</v>
      </c>
      <c r="G31" s="16">
        <v>1194</v>
      </c>
      <c r="H31" s="15">
        <v>1474868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5">
        <v>40144.550000000003</v>
      </c>
    </row>
    <row r="32" spans="1:18" s="1" customFormat="1" ht="23.25" customHeight="1" x14ac:dyDescent="0.4">
      <c r="A32" s="12">
        <v>20</v>
      </c>
      <c r="B32" s="13" t="s">
        <v>38</v>
      </c>
      <c r="C32" s="15">
        <f t="shared" si="1"/>
        <v>1551605.95</v>
      </c>
      <c r="D32" s="15">
        <v>166057</v>
      </c>
      <c r="E32" s="20">
        <v>0</v>
      </c>
      <c r="F32" s="15">
        <v>0</v>
      </c>
      <c r="G32" s="16">
        <v>1194</v>
      </c>
      <c r="H32" s="15">
        <v>1356620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5">
        <v>28928.95</v>
      </c>
    </row>
    <row r="33" spans="1:19" s="1" customFormat="1" ht="27.75" customHeight="1" x14ac:dyDescent="0.4">
      <c r="A33" s="12">
        <v>21</v>
      </c>
      <c r="B33" s="13" t="s">
        <v>39</v>
      </c>
      <c r="C33" s="15">
        <f t="shared" si="1"/>
        <v>1548541.53</v>
      </c>
      <c r="D33" s="15">
        <v>0</v>
      </c>
      <c r="E33" s="20">
        <v>0</v>
      </c>
      <c r="F33" s="15">
        <v>0</v>
      </c>
      <c r="G33" s="16">
        <v>1461</v>
      </c>
      <c r="H33" s="15">
        <v>1522169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5">
        <v>26372.53</v>
      </c>
    </row>
    <row r="34" spans="1:19" s="1" customFormat="1" ht="24.75" customHeight="1" x14ac:dyDescent="0.4">
      <c r="A34" s="12">
        <v>22</v>
      </c>
      <c r="B34" s="13" t="s">
        <v>40</v>
      </c>
      <c r="C34" s="15">
        <f t="shared" si="1"/>
        <v>2054042.69</v>
      </c>
      <c r="D34" s="15">
        <v>0</v>
      </c>
      <c r="E34" s="20">
        <v>0</v>
      </c>
      <c r="F34" s="15">
        <v>0</v>
      </c>
      <c r="G34" s="16">
        <v>2184</v>
      </c>
      <c r="H34" s="15">
        <v>2020897.23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5">
        <v>33145.46</v>
      </c>
    </row>
    <row r="35" spans="1:19" s="1" customFormat="1" ht="25.5" customHeight="1" x14ac:dyDescent="0.4">
      <c r="A35" s="12">
        <v>23</v>
      </c>
      <c r="B35" s="13" t="s">
        <v>41</v>
      </c>
      <c r="C35" s="15">
        <f t="shared" si="1"/>
        <v>891759.45</v>
      </c>
      <c r="D35" s="15">
        <v>0</v>
      </c>
      <c r="E35" s="20">
        <v>0</v>
      </c>
      <c r="F35" s="15">
        <v>0</v>
      </c>
      <c r="G35" s="16">
        <v>1255</v>
      </c>
      <c r="H35" s="15">
        <v>875930.1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5">
        <v>15829.35</v>
      </c>
    </row>
    <row r="36" spans="1:19" s="1" customFormat="1" ht="27.75" customHeight="1" x14ac:dyDescent="0.4">
      <c r="A36" s="12">
        <v>24</v>
      </c>
      <c r="B36" s="13" t="s">
        <v>42</v>
      </c>
      <c r="C36" s="15">
        <f t="shared" si="1"/>
        <v>824529.37</v>
      </c>
      <c r="D36" s="15">
        <v>0</v>
      </c>
      <c r="E36" s="20">
        <v>0</v>
      </c>
      <c r="F36" s="15">
        <v>0</v>
      </c>
      <c r="G36" s="16">
        <v>999</v>
      </c>
      <c r="H36" s="15">
        <v>808856.52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5">
        <v>15672.85</v>
      </c>
    </row>
    <row r="37" spans="1:19" s="1" customFormat="1" ht="24.75" customHeight="1" x14ac:dyDescent="0.4">
      <c r="A37" s="12">
        <v>25</v>
      </c>
      <c r="B37" s="13" t="s">
        <v>43</v>
      </c>
      <c r="C37" s="15">
        <f t="shared" si="1"/>
        <v>1088014.9099999999</v>
      </c>
      <c r="D37" s="15">
        <v>0</v>
      </c>
      <c r="E37" s="20">
        <v>0</v>
      </c>
      <c r="F37" s="15">
        <v>0</v>
      </c>
      <c r="G37" s="16">
        <v>902</v>
      </c>
      <c r="H37" s="15">
        <f>915237.52+153210.67</f>
        <v>1068448.19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5">
        <v>19566.72</v>
      </c>
    </row>
    <row r="39" spans="1:19" ht="23.25" x14ac:dyDescent="0.35">
      <c r="A39" s="37" t="s">
        <v>50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22"/>
    </row>
    <row r="40" spans="1:19" ht="27.75" x14ac:dyDescent="0.4">
      <c r="A40" s="21"/>
      <c r="B40" s="21"/>
      <c r="C40" s="23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 ht="23.25" x14ac:dyDescent="0.35">
      <c r="A41" s="37" t="s">
        <v>49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22"/>
    </row>
    <row r="42" spans="1:19" x14ac:dyDescent="0.25">
      <c r="N42" s="2"/>
      <c r="O42" s="2"/>
      <c r="P42" s="2"/>
    </row>
    <row r="44" spans="1:19" x14ac:dyDescent="0.25">
      <c r="C44" s="2"/>
      <c r="D44" s="2"/>
      <c r="F44" s="2"/>
      <c r="H44" s="2"/>
      <c r="R44" s="2"/>
      <c r="S44" s="2"/>
    </row>
  </sheetData>
  <mergeCells count="17">
    <mergeCell ref="A39:R39"/>
    <mergeCell ref="A41:R41"/>
    <mergeCell ref="M1:S1"/>
    <mergeCell ref="M2:S2"/>
    <mergeCell ref="M5:S5"/>
    <mergeCell ref="A7:S7"/>
    <mergeCell ref="A8:A10"/>
    <mergeCell ref="B8:B10"/>
    <mergeCell ref="C8:C9"/>
    <mergeCell ref="D8:N8"/>
    <mergeCell ref="O8:R8"/>
    <mergeCell ref="E9:F9"/>
    <mergeCell ref="G9:H9"/>
    <mergeCell ref="I9:J9"/>
    <mergeCell ref="K9:L9"/>
    <mergeCell ref="M9:N9"/>
    <mergeCell ref="M3:S3"/>
  </mergeCells>
  <pageMargins left="0.70866141732283472" right="0.70866141732283472" top="0.39370078740157483" bottom="0.15748031496062992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Радужный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2017-04-26T12:48:21Z</dcterms:modified>
</cp:coreProperties>
</file>