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definedNames>
    <definedName name="Par0" localSheetId="0">Лист1!$F$171</definedName>
  </definedNames>
  <calcPr calcId="145621"/>
</workbook>
</file>

<file path=xl/calcChain.xml><?xml version="1.0" encoding="utf-8"?>
<calcChain xmlns="http://schemas.openxmlformats.org/spreadsheetml/2006/main">
  <c r="H11" i="1" l="1"/>
  <c r="F39" i="1" l="1"/>
  <c r="G39" i="1"/>
  <c r="H39" i="1"/>
  <c r="H46" i="1"/>
  <c r="F53" i="1"/>
  <c r="G53" i="1"/>
  <c r="F60" i="1"/>
  <c r="G60" i="1"/>
  <c r="H60" i="1"/>
  <c r="E16" i="1" l="1"/>
  <c r="E15" i="1"/>
  <c r="E14" i="1"/>
  <c r="E13" i="1"/>
  <c r="E12" i="1"/>
  <c r="E11" i="1"/>
  <c r="G32" i="1" l="1"/>
  <c r="D18" i="1" l="1"/>
  <c r="D33" i="1" l="1"/>
  <c r="D54" i="1" l="1"/>
  <c r="D40" i="1"/>
  <c r="G11" i="1" l="1"/>
  <c r="F11" i="1" l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D47" i="1"/>
  <c r="D26" i="1"/>
  <c r="D16" i="1" l="1"/>
  <c r="D14" i="1"/>
  <c r="D12" i="1"/>
  <c r="D15" i="1"/>
  <c r="D13" i="1"/>
  <c r="D11" i="1"/>
  <c r="G25" i="1" l="1"/>
  <c r="D53" i="1"/>
  <c r="E46" i="1"/>
  <c r="E17" i="1" s="1"/>
  <c r="H17" i="1"/>
  <c r="F32" i="1"/>
  <c r="D32" i="1" s="1"/>
  <c r="G17" i="1" l="1"/>
  <c r="D25" i="1"/>
  <c r="F17" i="1"/>
  <c r="D39" i="1"/>
  <c r="D46" i="1"/>
  <c r="D60" i="1"/>
  <c r="D17" i="1" l="1"/>
</calcChain>
</file>

<file path=xl/sharedStrings.xml><?xml version="1.0" encoding="utf-8"?>
<sst xmlns="http://schemas.openxmlformats.org/spreadsheetml/2006/main" count="54" uniqueCount="42">
  <si>
    <t>3. Ресурсное обеспечение программы</t>
  </si>
  <si>
    <t>№ п/п</t>
  </si>
  <si>
    <t>Наименование мероприятия</t>
  </si>
  <si>
    <t>Срок исполнения</t>
  </si>
  <si>
    <t>Объем финансирования (тыс. руб.)</t>
  </si>
  <si>
    <t>В том числе:</t>
  </si>
  <si>
    <t>Внебюджетные средства</t>
  </si>
  <si>
    <t>Исполнители</t>
  </si>
  <si>
    <t>Субвенции</t>
  </si>
  <si>
    <t>Собственные доходы:</t>
  </si>
  <si>
    <t>Другие собственные доходы</t>
  </si>
  <si>
    <t>Муниципальная программа «Обеспечение доступным и комфортным жильем населения ЗАТО г.Радужный Владимирской области»</t>
  </si>
  <si>
    <t>Итого по программе</t>
  </si>
  <si>
    <t>2015-2020 </t>
  </si>
  <si>
    <t>Итого по подпрограмме</t>
  </si>
  <si>
    <t>2015-2020</t>
  </si>
  <si>
    <t>Итого по подпрограмм</t>
  </si>
  <si>
    <t>Подпрограмма «Создание условий для обеспечения доступным и комфортным жильем отдельных категорий граждан ЗАТО г.Радужный, установленных законодательством».</t>
  </si>
  <si>
    <t>Подпрограмма «Социальное жилье ЗАТО г.Радужный».</t>
  </si>
  <si>
    <t>Подпрограмма «Обеспечение жильем молодых семей ЗАТО г.Радужный»</t>
  </si>
  <si>
    <t>2015 год</t>
  </si>
  <si>
    <t>2016 год</t>
  </si>
  <si>
    <t>2017 год</t>
  </si>
  <si>
    <t>2018 год</t>
  </si>
  <si>
    <t>2019 год</t>
  </si>
  <si>
    <t>2020 год</t>
  </si>
  <si>
    <t>Администрация ЗАТО г.Радужный         МКУ «ГКМХ»</t>
  </si>
  <si>
    <t>Администрация ЗАТО г.Радужный   МКУ «ГКМХ»    КУМИ</t>
  </si>
  <si>
    <t>Подпрограмма  "Стимулирование развития жилищного строительства ЗАТО  г. Радужный "</t>
  </si>
  <si>
    <t>Подпрограмма «Обеспечение жильем многодетных семей ЗАТО  г. Радужный"</t>
  </si>
  <si>
    <t>Подпрограмма «Обеспечение территории ЗАТО г. Радужный Владимирской области документацией для осуществления градостроительной деятельности</t>
  </si>
  <si>
    <t>Приложение  № 1</t>
  </si>
  <si>
    <t>1.1.</t>
  </si>
  <si>
    <t>1.2.</t>
  </si>
  <si>
    <t>1.3.</t>
  </si>
  <si>
    <t>1.4.</t>
  </si>
  <si>
    <t>1.5.</t>
  </si>
  <si>
    <t>1.6.</t>
  </si>
  <si>
    <t>1.</t>
  </si>
  <si>
    <t xml:space="preserve">Администрация ЗАТО г.Радужный   МКУ «ГКМХ»   </t>
  </si>
  <si>
    <t>Субсидии, иные межбюджетные трансферты</t>
  </si>
  <si>
    <t>к постановлению  18.02.2015 г.  № 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</si>
</sst>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_р_.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ont="1"/>
    <xf numFmtId="0" fontId="2" fillId="0" borderId="0" xfId="0" applyFont="1" applyAlignment="1">
      <alignment horizontal="justify" vertical="center"/>
    </xf>
    <xf numFmtId="0" fontId="0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justify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workbookViewId="0">
      <selection activeCell="K20" sqref="K20"/>
    </sheetView>
  </sheetViews>
  <sheetFormatPr defaultRowHeight="15" x14ac:dyDescent="0.25"/>
  <cols>
    <col min="2" max="2" width="27.5703125" customWidth="1"/>
    <col min="4" max="4" width="18.5703125" customWidth="1"/>
    <col min="5" max="5" width="10.42578125" bestFit="1" customWidth="1"/>
    <col min="6" max="6" width="15" customWidth="1"/>
    <col min="7" max="7" width="29.7109375" customWidth="1"/>
    <col min="8" max="8" width="20.140625" customWidth="1"/>
    <col min="9" max="9" width="13" customWidth="1"/>
  </cols>
  <sheetData>
    <row r="1" spans="1:10" ht="18.75" x14ac:dyDescent="0.25">
      <c r="A1" s="8"/>
      <c r="B1" s="8"/>
      <c r="C1" s="8"/>
      <c r="D1" s="8"/>
      <c r="E1" s="8"/>
      <c r="F1" s="8"/>
      <c r="G1" s="40" t="s">
        <v>31</v>
      </c>
      <c r="H1" s="40"/>
      <c r="I1" s="40"/>
    </row>
    <row r="2" spans="1:10" ht="18.75" x14ac:dyDescent="0.25">
      <c r="A2" s="8"/>
      <c r="B2" s="8"/>
      <c r="C2" s="8"/>
      <c r="D2" s="8"/>
      <c r="E2" s="8"/>
      <c r="F2" s="8"/>
      <c r="G2" s="40" t="s">
        <v>41</v>
      </c>
      <c r="H2" s="40"/>
      <c r="I2" s="40"/>
    </row>
    <row r="3" spans="1:10" ht="18.75" x14ac:dyDescent="0.3">
      <c r="A3" s="8"/>
      <c r="B3" s="8"/>
      <c r="C3" s="8"/>
      <c r="D3" s="8"/>
      <c r="E3" s="8"/>
      <c r="F3" s="45"/>
      <c r="G3" s="45"/>
      <c r="H3" s="45"/>
      <c r="I3" s="45"/>
    </row>
    <row r="4" spans="1:10" x14ac:dyDescent="0.25">
      <c r="A4" s="8"/>
      <c r="B4" s="8"/>
      <c r="C4" s="8"/>
      <c r="D4" s="8"/>
      <c r="E4" s="8"/>
      <c r="F4" s="8"/>
      <c r="G4" s="8"/>
      <c r="H4" s="8"/>
      <c r="I4" s="8"/>
    </row>
    <row r="5" spans="1:10" ht="23.25" x14ac:dyDescent="0.25">
      <c r="A5" s="47" t="s">
        <v>0</v>
      </c>
      <c r="B5" s="47"/>
      <c r="C5" s="47"/>
      <c r="D5" s="47"/>
      <c r="E5" s="47"/>
      <c r="F5" s="47"/>
      <c r="G5" s="47"/>
      <c r="H5" s="47"/>
      <c r="I5" s="47"/>
    </row>
    <row r="6" spans="1:10" ht="15.75" x14ac:dyDescent="0.25">
      <c r="A6" s="9"/>
      <c r="B6" s="8"/>
      <c r="C6" s="8"/>
      <c r="D6" s="8"/>
      <c r="E6" s="8"/>
      <c r="F6" s="8"/>
      <c r="G6" s="8"/>
      <c r="H6" s="8"/>
      <c r="I6" s="8"/>
    </row>
    <row r="7" spans="1:10" x14ac:dyDescent="0.25">
      <c r="A7" s="44" t="s">
        <v>1</v>
      </c>
      <c r="B7" s="44" t="s">
        <v>2</v>
      </c>
      <c r="C7" s="44" t="s">
        <v>3</v>
      </c>
      <c r="D7" s="44" t="s">
        <v>4</v>
      </c>
      <c r="E7" s="39" t="s">
        <v>5</v>
      </c>
      <c r="F7" s="39"/>
      <c r="G7" s="39"/>
      <c r="H7" s="41" t="s">
        <v>6</v>
      </c>
      <c r="I7" s="41" t="s">
        <v>7</v>
      </c>
    </row>
    <row r="8" spans="1:10" ht="30" customHeight="1" x14ac:dyDescent="0.25">
      <c r="A8" s="44"/>
      <c r="B8" s="44"/>
      <c r="C8" s="44"/>
      <c r="D8" s="44"/>
      <c r="E8" s="42" t="s">
        <v>8</v>
      </c>
      <c r="F8" s="39" t="s">
        <v>9</v>
      </c>
      <c r="G8" s="39"/>
      <c r="H8" s="41"/>
      <c r="I8" s="41"/>
    </row>
    <row r="9" spans="1:10" ht="60" x14ac:dyDescent="0.25">
      <c r="A9" s="44"/>
      <c r="B9" s="44"/>
      <c r="C9" s="44"/>
      <c r="D9" s="44"/>
      <c r="E9" s="43"/>
      <c r="F9" s="1" t="s">
        <v>40</v>
      </c>
      <c r="G9" s="1" t="s">
        <v>10</v>
      </c>
      <c r="H9" s="41"/>
      <c r="I9" s="41"/>
    </row>
    <row r="10" spans="1:10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</row>
    <row r="11" spans="1:10" ht="51.75" customHeight="1" x14ac:dyDescent="0.25">
      <c r="A11" s="53" t="s">
        <v>38</v>
      </c>
      <c r="B11" s="53" t="s">
        <v>11</v>
      </c>
      <c r="C11" s="13">
        <v>2015</v>
      </c>
      <c r="D11" s="14">
        <f t="shared" ref="D11:D16" si="0">F11+G11+H11+E11</f>
        <v>36460.36</v>
      </c>
      <c r="E11" s="16">
        <f t="shared" ref="E11:H16" si="1">E18+E26+E33+E40+E47+E54</f>
        <v>2957.4</v>
      </c>
      <c r="F11" s="16">
        <f t="shared" si="1"/>
        <v>0</v>
      </c>
      <c r="G11" s="14">
        <f t="shared" si="1"/>
        <v>27507.96</v>
      </c>
      <c r="H11" s="16">
        <f>H18+H26+H33+H40+H47+H54</f>
        <v>5995</v>
      </c>
      <c r="I11" s="48" t="s">
        <v>27</v>
      </c>
      <c r="J11" s="31"/>
    </row>
    <row r="12" spans="1:10" ht="15.75" customHeight="1" x14ac:dyDescent="0.25">
      <c r="A12" s="54"/>
      <c r="B12" s="54"/>
      <c r="C12" s="13">
        <v>2016</v>
      </c>
      <c r="D12" s="16">
        <f t="shared" si="0"/>
        <v>105778</v>
      </c>
      <c r="E12" s="16">
        <f t="shared" si="1"/>
        <v>1890</v>
      </c>
      <c r="F12" s="16">
        <f t="shared" si="1"/>
        <v>56553</v>
      </c>
      <c r="G12" s="16">
        <f t="shared" si="1"/>
        <v>42289</v>
      </c>
      <c r="H12" s="16">
        <f t="shared" si="1"/>
        <v>5046</v>
      </c>
      <c r="I12" s="49"/>
    </row>
    <row r="13" spans="1:10" ht="29.25" customHeight="1" x14ac:dyDescent="0.25">
      <c r="A13" s="54"/>
      <c r="B13" s="54"/>
      <c r="C13" s="13">
        <v>2017</v>
      </c>
      <c r="D13" s="16">
        <f t="shared" si="0"/>
        <v>150438</v>
      </c>
      <c r="E13" s="16">
        <f t="shared" si="1"/>
        <v>630</v>
      </c>
      <c r="F13" s="16">
        <f t="shared" si="1"/>
        <v>70353</v>
      </c>
      <c r="G13" s="16">
        <f t="shared" si="1"/>
        <v>74489</v>
      </c>
      <c r="H13" s="16">
        <f t="shared" si="1"/>
        <v>4966</v>
      </c>
      <c r="I13" s="49"/>
    </row>
    <row r="14" spans="1:10" ht="15.75" customHeight="1" x14ac:dyDescent="0.25">
      <c r="A14" s="54"/>
      <c r="B14" s="54"/>
      <c r="C14" s="13">
        <v>2018</v>
      </c>
      <c r="D14" s="16">
        <f t="shared" si="0"/>
        <v>37438</v>
      </c>
      <c r="E14" s="16">
        <f t="shared" si="1"/>
        <v>630</v>
      </c>
      <c r="F14" s="16">
        <f t="shared" si="1"/>
        <v>1353</v>
      </c>
      <c r="G14" s="16">
        <f t="shared" si="1"/>
        <v>30489</v>
      </c>
      <c r="H14" s="16">
        <f t="shared" si="1"/>
        <v>4966</v>
      </c>
      <c r="I14" s="49"/>
    </row>
    <row r="15" spans="1:10" ht="15.75" customHeight="1" x14ac:dyDescent="0.25">
      <c r="A15" s="54"/>
      <c r="B15" s="54"/>
      <c r="C15" s="13">
        <v>2019</v>
      </c>
      <c r="D15" s="16">
        <f t="shared" si="0"/>
        <v>102938</v>
      </c>
      <c r="E15" s="16">
        <f t="shared" si="1"/>
        <v>630</v>
      </c>
      <c r="F15" s="16">
        <f t="shared" si="1"/>
        <v>61353</v>
      </c>
      <c r="G15" s="16">
        <f t="shared" si="1"/>
        <v>35989</v>
      </c>
      <c r="H15" s="16">
        <f t="shared" si="1"/>
        <v>4966</v>
      </c>
      <c r="I15" s="49"/>
    </row>
    <row r="16" spans="1:10" ht="15.75" customHeight="1" x14ac:dyDescent="0.25">
      <c r="A16" s="54"/>
      <c r="B16" s="55"/>
      <c r="C16" s="13">
        <v>2020</v>
      </c>
      <c r="D16" s="16">
        <f t="shared" si="0"/>
        <v>158438</v>
      </c>
      <c r="E16" s="16">
        <f t="shared" si="1"/>
        <v>630</v>
      </c>
      <c r="F16" s="16">
        <f t="shared" si="1"/>
        <v>77353</v>
      </c>
      <c r="G16" s="16">
        <f t="shared" si="1"/>
        <v>75489</v>
      </c>
      <c r="H16" s="16">
        <f t="shared" si="1"/>
        <v>4966</v>
      </c>
      <c r="I16" s="50"/>
    </row>
    <row r="17" spans="1:9" ht="37.5" x14ac:dyDescent="0.25">
      <c r="A17" s="55"/>
      <c r="B17" s="12" t="s">
        <v>12</v>
      </c>
      <c r="C17" s="13" t="s">
        <v>13</v>
      </c>
      <c r="D17" s="30">
        <f>F17+G17+H17+E17</f>
        <v>591490.36</v>
      </c>
      <c r="E17" s="16">
        <f>E24+E32+E39+E46+E53+E60</f>
        <v>7367.4</v>
      </c>
      <c r="F17" s="16">
        <f>F24+F32+F39+F46+F53+F60</f>
        <v>266965</v>
      </c>
      <c r="G17" s="14">
        <f>G25+G32+G39+G46+G53+G60</f>
        <v>286252.96000000002</v>
      </c>
      <c r="H17" s="16">
        <f>H24+H32+H39+H46+H53+H60</f>
        <v>30905</v>
      </c>
      <c r="I17" s="10"/>
    </row>
    <row r="18" spans="1:9" ht="15.75" customHeight="1" x14ac:dyDescent="0.25">
      <c r="A18" s="46" t="s">
        <v>32</v>
      </c>
      <c r="B18" s="56" t="s">
        <v>30</v>
      </c>
      <c r="C18" s="5">
        <v>2015</v>
      </c>
      <c r="D18" s="17">
        <f>E18+F18+G18+H18</f>
        <v>0</v>
      </c>
      <c r="E18" s="17"/>
      <c r="F18" s="17"/>
      <c r="G18" s="17">
        <v>0</v>
      </c>
      <c r="H18" s="3"/>
      <c r="I18" s="39" t="s">
        <v>27</v>
      </c>
    </row>
    <row r="19" spans="1:9" ht="25.5" customHeight="1" x14ac:dyDescent="0.25">
      <c r="A19" s="46"/>
      <c r="B19" s="56"/>
      <c r="C19" s="5">
        <v>2016</v>
      </c>
      <c r="D19" s="17">
        <v>2000</v>
      </c>
      <c r="E19" s="17"/>
      <c r="F19" s="17">
        <v>0</v>
      </c>
      <c r="G19" s="17">
        <v>2000</v>
      </c>
      <c r="H19" s="3"/>
      <c r="I19" s="39"/>
    </row>
    <row r="20" spans="1:9" x14ac:dyDescent="0.25">
      <c r="A20" s="46"/>
      <c r="B20" s="56"/>
      <c r="C20" s="38">
        <v>2017</v>
      </c>
      <c r="D20" s="51"/>
      <c r="E20" s="51"/>
      <c r="F20" s="51"/>
      <c r="G20" s="51"/>
      <c r="H20" s="52"/>
      <c r="I20" s="39"/>
    </row>
    <row r="21" spans="1:9" ht="3.75" customHeight="1" x14ac:dyDescent="0.25">
      <c r="A21" s="46"/>
      <c r="B21" s="56"/>
      <c r="C21" s="38"/>
      <c r="D21" s="51"/>
      <c r="E21" s="51"/>
      <c r="F21" s="51"/>
      <c r="G21" s="51"/>
      <c r="H21" s="52"/>
      <c r="I21" s="39"/>
    </row>
    <row r="22" spans="1:9" ht="18.75" x14ac:dyDescent="0.25">
      <c r="A22" s="46"/>
      <c r="B22" s="56"/>
      <c r="C22" s="5">
        <v>2018</v>
      </c>
      <c r="D22" s="17"/>
      <c r="E22" s="17"/>
      <c r="F22" s="17"/>
      <c r="G22" s="17"/>
      <c r="H22" s="11"/>
      <c r="I22" s="39"/>
    </row>
    <row r="23" spans="1:9" ht="18.75" x14ac:dyDescent="0.25">
      <c r="A23" s="46"/>
      <c r="B23" s="56"/>
      <c r="C23" s="5">
        <v>2019</v>
      </c>
      <c r="D23" s="17"/>
      <c r="E23" s="17"/>
      <c r="F23" s="17"/>
      <c r="G23" s="17"/>
      <c r="H23" s="11"/>
      <c r="I23" s="39"/>
    </row>
    <row r="24" spans="1:9" ht="45" customHeight="1" x14ac:dyDescent="0.25">
      <c r="A24" s="46"/>
      <c r="B24" s="56"/>
      <c r="C24" s="5">
        <v>2020</v>
      </c>
      <c r="D24" s="4"/>
      <c r="E24" s="4"/>
      <c r="F24" s="4"/>
      <c r="G24" s="4"/>
      <c r="H24" s="11"/>
      <c r="I24" s="39"/>
    </row>
    <row r="25" spans="1:9" ht="29.25" customHeight="1" x14ac:dyDescent="0.25">
      <c r="A25" s="46"/>
      <c r="B25" s="12" t="s">
        <v>14</v>
      </c>
      <c r="C25" s="5" t="s">
        <v>15</v>
      </c>
      <c r="D25" s="17">
        <f>E25+F25+G25+H25</f>
        <v>2000</v>
      </c>
      <c r="E25" s="17"/>
      <c r="F25" s="17"/>
      <c r="G25" s="17">
        <f>SUM(G18:G24)</f>
        <v>2000</v>
      </c>
      <c r="H25" s="18"/>
      <c r="I25" s="39"/>
    </row>
    <row r="26" spans="1:9" ht="31.5" customHeight="1" x14ac:dyDescent="0.25">
      <c r="A26" s="32" t="s">
        <v>33</v>
      </c>
      <c r="B26" s="38" t="s">
        <v>28</v>
      </c>
      <c r="C26" s="5">
        <v>2015</v>
      </c>
      <c r="D26" s="19">
        <f>E26+F26+G26+H26</f>
        <v>12880</v>
      </c>
      <c r="E26" s="16"/>
      <c r="F26" s="16">
        <v>0</v>
      </c>
      <c r="G26" s="14">
        <v>12880</v>
      </c>
      <c r="H26" s="20"/>
      <c r="I26" s="39" t="s">
        <v>39</v>
      </c>
    </row>
    <row r="27" spans="1:9" ht="15" customHeight="1" x14ac:dyDescent="0.25">
      <c r="A27" s="33"/>
      <c r="B27" s="38"/>
      <c r="C27" s="5">
        <v>2016</v>
      </c>
      <c r="D27" s="16">
        <v>15000</v>
      </c>
      <c r="E27" s="16"/>
      <c r="F27" s="16">
        <v>0</v>
      </c>
      <c r="G27" s="16">
        <v>15000</v>
      </c>
      <c r="H27" s="18"/>
      <c r="I27" s="39"/>
    </row>
    <row r="28" spans="1:9" ht="15" customHeight="1" x14ac:dyDescent="0.25">
      <c r="A28" s="33"/>
      <c r="B28" s="38"/>
      <c r="C28" s="5">
        <v>2017</v>
      </c>
      <c r="D28" s="16">
        <v>43000</v>
      </c>
      <c r="E28" s="16"/>
      <c r="F28" s="16"/>
      <c r="G28" s="16">
        <v>43000</v>
      </c>
      <c r="H28" s="18"/>
      <c r="I28" s="39"/>
    </row>
    <row r="29" spans="1:9" ht="18.75" x14ac:dyDescent="0.25">
      <c r="A29" s="33"/>
      <c r="B29" s="38"/>
      <c r="C29" s="5">
        <v>2018</v>
      </c>
      <c r="D29" s="16">
        <v>25000</v>
      </c>
      <c r="E29" s="16"/>
      <c r="F29" s="16"/>
      <c r="G29" s="16">
        <v>25000</v>
      </c>
      <c r="H29" s="18"/>
      <c r="I29" s="39"/>
    </row>
    <row r="30" spans="1:9" ht="18.75" x14ac:dyDescent="0.25">
      <c r="A30" s="33"/>
      <c r="B30" s="38"/>
      <c r="C30" s="5">
        <v>2019</v>
      </c>
      <c r="D30" s="16">
        <v>7500</v>
      </c>
      <c r="E30" s="16"/>
      <c r="F30" s="16"/>
      <c r="G30" s="16">
        <v>7500</v>
      </c>
      <c r="H30" s="18"/>
      <c r="I30" s="39"/>
    </row>
    <row r="31" spans="1:9" ht="18.75" x14ac:dyDescent="0.25">
      <c r="A31" s="33"/>
      <c r="B31" s="38"/>
      <c r="C31" s="5">
        <v>2020</v>
      </c>
      <c r="D31" s="16">
        <v>40000</v>
      </c>
      <c r="E31" s="16"/>
      <c r="F31" s="16"/>
      <c r="G31" s="16">
        <v>40000</v>
      </c>
      <c r="H31" s="18"/>
      <c r="I31" s="39"/>
    </row>
    <row r="32" spans="1:9" ht="31.5" x14ac:dyDescent="0.25">
      <c r="A32" s="34"/>
      <c r="B32" s="12" t="s">
        <v>14</v>
      </c>
      <c r="C32" s="5" t="s">
        <v>15</v>
      </c>
      <c r="D32" s="14">
        <f>E32+F32+G32+H32</f>
        <v>143380</v>
      </c>
      <c r="E32" s="16"/>
      <c r="F32" s="16">
        <f>SUM(F26:F31)</f>
        <v>0</v>
      </c>
      <c r="G32" s="14">
        <f>SUM(G26:G31)</f>
        <v>143380</v>
      </c>
      <c r="H32" s="18"/>
      <c r="I32" s="39"/>
    </row>
    <row r="33" spans="1:9" ht="60" customHeight="1" x14ac:dyDescent="0.25">
      <c r="A33" s="32" t="s">
        <v>34</v>
      </c>
      <c r="B33" s="38" t="s">
        <v>29</v>
      </c>
      <c r="C33" s="24">
        <v>2015</v>
      </c>
      <c r="D33" s="25">
        <f>E33+F33+G33+H33</f>
        <v>1726.2</v>
      </c>
      <c r="E33" s="23">
        <v>0</v>
      </c>
      <c r="F33" s="23">
        <v>0</v>
      </c>
      <c r="G33" s="23">
        <v>88.2</v>
      </c>
      <c r="H33" s="26">
        <v>1638</v>
      </c>
      <c r="I33" s="35" t="s">
        <v>39</v>
      </c>
    </row>
    <row r="34" spans="1:9" ht="15" customHeight="1" x14ac:dyDescent="0.25">
      <c r="A34" s="33"/>
      <c r="B34" s="38"/>
      <c r="C34" s="24">
        <v>2016</v>
      </c>
      <c r="D34" s="25">
        <v>1800</v>
      </c>
      <c r="E34" s="27"/>
      <c r="F34" s="25">
        <v>567</v>
      </c>
      <c r="G34" s="25">
        <v>63</v>
      </c>
      <c r="H34" s="25">
        <v>1170</v>
      </c>
      <c r="I34" s="36"/>
    </row>
    <row r="35" spans="1:9" ht="15" customHeight="1" x14ac:dyDescent="0.25">
      <c r="A35" s="33"/>
      <c r="B35" s="38"/>
      <c r="C35" s="24">
        <v>2017</v>
      </c>
      <c r="D35" s="25">
        <v>1800</v>
      </c>
      <c r="E35" s="27"/>
      <c r="F35" s="25">
        <v>567</v>
      </c>
      <c r="G35" s="25">
        <v>63</v>
      </c>
      <c r="H35" s="25">
        <v>1170</v>
      </c>
      <c r="I35" s="36"/>
    </row>
    <row r="36" spans="1:9" ht="15" customHeight="1" x14ac:dyDescent="0.25">
      <c r="A36" s="33"/>
      <c r="B36" s="38"/>
      <c r="C36" s="24">
        <v>2018</v>
      </c>
      <c r="D36" s="25">
        <v>1800</v>
      </c>
      <c r="E36" s="27"/>
      <c r="F36" s="25">
        <v>567</v>
      </c>
      <c r="G36" s="25">
        <v>63</v>
      </c>
      <c r="H36" s="25">
        <v>1170</v>
      </c>
      <c r="I36" s="36"/>
    </row>
    <row r="37" spans="1:9" ht="15" customHeight="1" x14ac:dyDescent="0.25">
      <c r="A37" s="33"/>
      <c r="B37" s="38"/>
      <c r="C37" s="24">
        <v>2019</v>
      </c>
      <c r="D37" s="25">
        <v>1800</v>
      </c>
      <c r="E37" s="27"/>
      <c r="F37" s="25">
        <v>567</v>
      </c>
      <c r="G37" s="25">
        <v>63</v>
      </c>
      <c r="H37" s="25">
        <v>1170</v>
      </c>
      <c r="I37" s="36"/>
    </row>
    <row r="38" spans="1:9" ht="15" customHeight="1" x14ac:dyDescent="0.25">
      <c r="A38" s="33"/>
      <c r="B38" s="38"/>
      <c r="C38" s="24">
        <v>2020</v>
      </c>
      <c r="D38" s="25">
        <v>1800</v>
      </c>
      <c r="E38" s="27"/>
      <c r="F38" s="25">
        <v>567</v>
      </c>
      <c r="G38" s="25">
        <v>63</v>
      </c>
      <c r="H38" s="25">
        <v>1170</v>
      </c>
      <c r="I38" s="37"/>
    </row>
    <row r="39" spans="1:9" ht="31.5" customHeight="1" x14ac:dyDescent="0.25">
      <c r="A39" s="34"/>
      <c r="B39" s="12" t="s">
        <v>16</v>
      </c>
      <c r="C39" s="5" t="s">
        <v>15</v>
      </c>
      <c r="D39" s="16">
        <f>E39+F39+G39+H39</f>
        <v>10726.2</v>
      </c>
      <c r="E39" s="16"/>
      <c r="F39" s="16">
        <f>SUM(F33:F38)</f>
        <v>2835</v>
      </c>
      <c r="G39" s="16">
        <f>SUM(G33:G38)</f>
        <v>403.2</v>
      </c>
      <c r="H39" s="16">
        <f>SUM(H33:H38)</f>
        <v>7488</v>
      </c>
      <c r="I39" s="21"/>
    </row>
    <row r="40" spans="1:9" ht="23.25" customHeight="1" x14ac:dyDescent="0.25">
      <c r="A40" s="32" t="s">
        <v>35</v>
      </c>
      <c r="B40" s="46" t="s">
        <v>17</v>
      </c>
      <c r="C40" s="24">
        <v>2015</v>
      </c>
      <c r="D40" s="25">
        <f>E40+F40+G40+H40</f>
        <v>3907.4</v>
      </c>
      <c r="E40" s="25">
        <v>2957.4</v>
      </c>
      <c r="F40" s="25"/>
      <c r="G40" s="25"/>
      <c r="H40" s="25">
        <v>950</v>
      </c>
      <c r="I40" s="35" t="s">
        <v>26</v>
      </c>
    </row>
    <row r="41" spans="1:9" ht="15" customHeight="1" x14ac:dyDescent="0.25">
      <c r="A41" s="33"/>
      <c r="B41" s="46"/>
      <c r="C41" s="24">
        <v>2016</v>
      </c>
      <c r="D41" s="25">
        <v>2840</v>
      </c>
      <c r="E41" s="25">
        <v>1890</v>
      </c>
      <c r="F41" s="25"/>
      <c r="G41" s="25"/>
      <c r="H41" s="25">
        <v>950</v>
      </c>
      <c r="I41" s="36"/>
    </row>
    <row r="42" spans="1:9" ht="15" customHeight="1" x14ac:dyDescent="0.25">
      <c r="A42" s="33"/>
      <c r="B42" s="46"/>
      <c r="C42" s="24">
        <v>2017</v>
      </c>
      <c r="D42" s="25">
        <v>1500</v>
      </c>
      <c r="E42" s="25">
        <v>630</v>
      </c>
      <c r="F42" s="25"/>
      <c r="G42" s="25"/>
      <c r="H42" s="25">
        <v>870</v>
      </c>
      <c r="I42" s="36"/>
    </row>
    <row r="43" spans="1:9" ht="15" customHeight="1" x14ac:dyDescent="0.25">
      <c r="A43" s="33"/>
      <c r="B43" s="46"/>
      <c r="C43" s="24">
        <v>2018</v>
      </c>
      <c r="D43" s="25">
        <v>1500</v>
      </c>
      <c r="E43" s="25">
        <v>630</v>
      </c>
      <c r="F43" s="25"/>
      <c r="G43" s="25"/>
      <c r="H43" s="25">
        <v>870</v>
      </c>
      <c r="I43" s="36"/>
    </row>
    <row r="44" spans="1:9" ht="15" customHeight="1" x14ac:dyDescent="0.25">
      <c r="A44" s="33"/>
      <c r="B44" s="46"/>
      <c r="C44" s="24">
        <v>2019</v>
      </c>
      <c r="D44" s="25">
        <v>1500</v>
      </c>
      <c r="E44" s="25">
        <v>630</v>
      </c>
      <c r="F44" s="25"/>
      <c r="G44" s="25"/>
      <c r="H44" s="25">
        <v>870</v>
      </c>
      <c r="I44" s="36"/>
    </row>
    <row r="45" spans="1:9" ht="27.75" customHeight="1" x14ac:dyDescent="0.25">
      <c r="A45" s="33"/>
      <c r="B45" s="46"/>
      <c r="C45" s="24">
        <v>2020</v>
      </c>
      <c r="D45" s="25">
        <v>1500</v>
      </c>
      <c r="E45" s="25">
        <v>630</v>
      </c>
      <c r="F45" s="25"/>
      <c r="G45" s="25"/>
      <c r="H45" s="25">
        <v>870</v>
      </c>
      <c r="I45" s="36"/>
    </row>
    <row r="46" spans="1:9" ht="31.5" x14ac:dyDescent="0.25">
      <c r="A46" s="34"/>
      <c r="B46" s="12" t="s">
        <v>14</v>
      </c>
      <c r="C46" s="24" t="s">
        <v>15</v>
      </c>
      <c r="D46" s="25">
        <f>E46+F46+G46+H46</f>
        <v>12747.4</v>
      </c>
      <c r="E46" s="25">
        <f>SUM(E40:E45)</f>
        <v>7367.4</v>
      </c>
      <c r="F46" s="25"/>
      <c r="G46" s="25"/>
      <c r="H46" s="25">
        <f>SUM(H40:H45)</f>
        <v>5380</v>
      </c>
      <c r="I46" s="37"/>
    </row>
    <row r="47" spans="1:9" ht="15.75" customHeight="1" x14ac:dyDescent="0.25">
      <c r="A47" s="32" t="s">
        <v>36</v>
      </c>
      <c r="B47" s="38" t="s">
        <v>18</v>
      </c>
      <c r="C47" s="24">
        <v>2015</v>
      </c>
      <c r="D47" s="25">
        <f>E47+F47+G47+H47</f>
        <v>13128</v>
      </c>
      <c r="E47" s="27"/>
      <c r="F47" s="25"/>
      <c r="G47" s="25">
        <v>13128</v>
      </c>
      <c r="H47" s="28"/>
      <c r="I47" s="35" t="s">
        <v>26</v>
      </c>
    </row>
    <row r="48" spans="1:9" ht="15" customHeight="1" x14ac:dyDescent="0.25">
      <c r="A48" s="33"/>
      <c r="B48" s="38"/>
      <c r="C48" s="24">
        <v>2016</v>
      </c>
      <c r="D48" s="25">
        <v>80000</v>
      </c>
      <c r="E48" s="27"/>
      <c r="F48" s="25">
        <v>55200</v>
      </c>
      <c r="G48" s="25">
        <v>24800</v>
      </c>
      <c r="H48" s="29"/>
      <c r="I48" s="36"/>
    </row>
    <row r="49" spans="1:9" ht="15" customHeight="1" x14ac:dyDescent="0.25">
      <c r="A49" s="33"/>
      <c r="B49" s="38"/>
      <c r="C49" s="24">
        <v>2017</v>
      </c>
      <c r="D49" s="25">
        <v>100000</v>
      </c>
      <c r="E49" s="27"/>
      <c r="F49" s="25">
        <v>69000</v>
      </c>
      <c r="G49" s="25">
        <v>31000</v>
      </c>
      <c r="H49" s="29"/>
      <c r="I49" s="36"/>
    </row>
    <row r="50" spans="1:9" ht="15" customHeight="1" x14ac:dyDescent="0.25">
      <c r="A50" s="33"/>
      <c r="B50" s="38"/>
      <c r="C50" s="24">
        <v>2018</v>
      </c>
      <c r="D50" s="25">
        <v>5000</v>
      </c>
      <c r="E50" s="27"/>
      <c r="F50" s="25"/>
      <c r="G50" s="25">
        <v>5000</v>
      </c>
      <c r="H50" s="29"/>
      <c r="I50" s="36"/>
    </row>
    <row r="51" spans="1:9" ht="15" customHeight="1" x14ac:dyDescent="0.25">
      <c r="A51" s="33"/>
      <c r="B51" s="38"/>
      <c r="C51" s="24">
        <v>2019</v>
      </c>
      <c r="D51" s="25">
        <v>88000</v>
      </c>
      <c r="E51" s="27"/>
      <c r="F51" s="25">
        <v>60000</v>
      </c>
      <c r="G51" s="25">
        <v>28000</v>
      </c>
      <c r="H51" s="29"/>
      <c r="I51" s="36"/>
    </row>
    <row r="52" spans="1:9" ht="15" customHeight="1" x14ac:dyDescent="0.25">
      <c r="A52" s="33"/>
      <c r="B52" s="38"/>
      <c r="C52" s="24">
        <v>2020</v>
      </c>
      <c r="D52" s="25">
        <v>111000</v>
      </c>
      <c r="E52" s="27"/>
      <c r="F52" s="25">
        <v>76000</v>
      </c>
      <c r="G52" s="25">
        <v>35000</v>
      </c>
      <c r="H52" s="29"/>
      <c r="I52" s="36"/>
    </row>
    <row r="53" spans="1:9" ht="31.5" x14ac:dyDescent="0.25">
      <c r="A53" s="34"/>
      <c r="B53" s="12" t="s">
        <v>14</v>
      </c>
      <c r="C53" s="24" t="s">
        <v>15</v>
      </c>
      <c r="D53" s="25">
        <f>E53+F53+G53+H53</f>
        <v>397128</v>
      </c>
      <c r="E53" s="25"/>
      <c r="F53" s="25">
        <f>SUM(F47:F52)</f>
        <v>260200</v>
      </c>
      <c r="G53" s="25">
        <f>SUM(G47:G52)</f>
        <v>136928</v>
      </c>
      <c r="H53" s="29"/>
      <c r="I53" s="37"/>
    </row>
    <row r="54" spans="1:9" ht="18.75" customHeight="1" x14ac:dyDescent="0.25">
      <c r="A54" s="32" t="s">
        <v>37</v>
      </c>
      <c r="B54" s="46" t="s">
        <v>19</v>
      </c>
      <c r="C54" s="6" t="s">
        <v>20</v>
      </c>
      <c r="D54" s="16">
        <f>E54+F54+G54+H54</f>
        <v>4818.76</v>
      </c>
      <c r="E54" s="15"/>
      <c r="F54" s="16">
        <v>0</v>
      </c>
      <c r="G54" s="16">
        <v>1411.76</v>
      </c>
      <c r="H54" s="22">
        <v>3407</v>
      </c>
      <c r="I54" s="48" t="s">
        <v>26</v>
      </c>
    </row>
    <row r="55" spans="1:9" ht="21" customHeight="1" x14ac:dyDescent="0.25">
      <c r="A55" s="33"/>
      <c r="B55" s="46"/>
      <c r="C55" s="6" t="s">
        <v>21</v>
      </c>
      <c r="D55" s="16">
        <v>4138</v>
      </c>
      <c r="E55" s="15"/>
      <c r="F55" s="16">
        <v>786</v>
      </c>
      <c r="G55" s="16">
        <v>426</v>
      </c>
      <c r="H55" s="22">
        <v>2926</v>
      </c>
      <c r="I55" s="49"/>
    </row>
    <row r="56" spans="1:9" ht="18" customHeight="1" x14ac:dyDescent="0.25">
      <c r="A56" s="33"/>
      <c r="B56" s="46"/>
      <c r="C56" s="6" t="s">
        <v>22</v>
      </c>
      <c r="D56" s="16">
        <v>4138</v>
      </c>
      <c r="E56" s="15"/>
      <c r="F56" s="16">
        <v>786</v>
      </c>
      <c r="G56" s="16">
        <v>426</v>
      </c>
      <c r="H56" s="22">
        <v>2926</v>
      </c>
      <c r="I56" s="49"/>
    </row>
    <row r="57" spans="1:9" ht="19.5" customHeight="1" x14ac:dyDescent="0.25">
      <c r="A57" s="33"/>
      <c r="B57" s="46"/>
      <c r="C57" s="6" t="s">
        <v>23</v>
      </c>
      <c r="D57" s="16">
        <v>4138</v>
      </c>
      <c r="E57" s="15"/>
      <c r="F57" s="16">
        <v>786</v>
      </c>
      <c r="G57" s="16">
        <v>426</v>
      </c>
      <c r="H57" s="22">
        <v>2926</v>
      </c>
      <c r="I57" s="49"/>
    </row>
    <row r="58" spans="1:9" ht="19.5" customHeight="1" x14ac:dyDescent="0.25">
      <c r="A58" s="33"/>
      <c r="B58" s="46"/>
      <c r="C58" s="6" t="s">
        <v>24</v>
      </c>
      <c r="D58" s="16">
        <v>4138</v>
      </c>
      <c r="E58" s="15"/>
      <c r="F58" s="16">
        <v>786</v>
      </c>
      <c r="G58" s="16">
        <v>426</v>
      </c>
      <c r="H58" s="22">
        <v>2926</v>
      </c>
      <c r="I58" s="49"/>
    </row>
    <row r="59" spans="1:9" ht="20.25" customHeight="1" x14ac:dyDescent="0.25">
      <c r="A59" s="33"/>
      <c r="B59" s="46"/>
      <c r="C59" s="6" t="s">
        <v>25</v>
      </c>
      <c r="D59" s="16">
        <v>4138</v>
      </c>
      <c r="E59" s="15"/>
      <c r="F59" s="16">
        <v>786</v>
      </c>
      <c r="G59" s="16">
        <v>426</v>
      </c>
      <c r="H59" s="22">
        <v>2926</v>
      </c>
      <c r="I59" s="49"/>
    </row>
    <row r="60" spans="1:9" ht="18.75" x14ac:dyDescent="0.25">
      <c r="A60" s="34"/>
      <c r="B60" s="12" t="s">
        <v>14</v>
      </c>
      <c r="C60" s="6"/>
      <c r="D60" s="16">
        <f>E60+F60+G60+H60</f>
        <v>25508.760000000002</v>
      </c>
      <c r="E60" s="16"/>
      <c r="F60" s="22">
        <f>SUM(F54:F59)</f>
        <v>3930</v>
      </c>
      <c r="G60" s="22">
        <f>SUM(G54:G59)</f>
        <v>3541.76</v>
      </c>
      <c r="H60" s="22">
        <f>SUM(H54:H59)</f>
        <v>18037</v>
      </c>
      <c r="I60" s="50"/>
    </row>
    <row r="61" spans="1:9" ht="15.75" x14ac:dyDescent="0.25">
      <c r="C61" s="7"/>
      <c r="D61" s="7"/>
      <c r="E61" s="7"/>
      <c r="F61" s="7"/>
      <c r="G61" s="7"/>
      <c r="H61" s="7"/>
    </row>
  </sheetData>
  <mergeCells count="40">
    <mergeCell ref="A11:A17"/>
    <mergeCell ref="B11:B16"/>
    <mergeCell ref="A18:A25"/>
    <mergeCell ref="B18:B24"/>
    <mergeCell ref="A7:A9"/>
    <mergeCell ref="B7:B9"/>
    <mergeCell ref="B54:B59"/>
    <mergeCell ref="A5:I5"/>
    <mergeCell ref="I40:I46"/>
    <mergeCell ref="I54:I60"/>
    <mergeCell ref="I11:I16"/>
    <mergeCell ref="B26:B31"/>
    <mergeCell ref="I26:I32"/>
    <mergeCell ref="B33:B38"/>
    <mergeCell ref="B40:B45"/>
    <mergeCell ref="I33:I38"/>
    <mergeCell ref="C20:C21"/>
    <mergeCell ref="D20:D21"/>
    <mergeCell ref="E20:E21"/>
    <mergeCell ref="F20:F21"/>
    <mergeCell ref="G20:G21"/>
    <mergeCell ref="H20:H21"/>
    <mergeCell ref="I47:I53"/>
    <mergeCell ref="B47:B52"/>
    <mergeCell ref="I18:I25"/>
    <mergeCell ref="G1:I1"/>
    <mergeCell ref="G2:I2"/>
    <mergeCell ref="I7:I9"/>
    <mergeCell ref="E8:E9"/>
    <mergeCell ref="F8:G8"/>
    <mergeCell ref="C7:C9"/>
    <mergeCell ref="D7:D9"/>
    <mergeCell ref="E7:G7"/>
    <mergeCell ref="H7:H9"/>
    <mergeCell ref="F3:I3"/>
    <mergeCell ref="A54:A60"/>
    <mergeCell ref="A47:A53"/>
    <mergeCell ref="A40:A46"/>
    <mergeCell ref="A33:A39"/>
    <mergeCell ref="A26:A32"/>
  </mergeCells>
  <pageMargins left="0.7" right="0.7" top="0.75" bottom="0.75" header="0.3" footer="0.3"/>
  <pageSetup paperSize="9" scale="5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Лист1!Par0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2015-02-20T10:05:45Z</dcterms:modified>
</cp:coreProperties>
</file>