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0" windowWidth="22995" windowHeight="9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 l="1"/>
  <c r="F12" i="1"/>
  <c r="E12" i="1"/>
  <c r="S14" i="1"/>
  <c r="N12" i="1"/>
  <c r="R12" i="1" l="1"/>
  <c r="I12" i="1"/>
  <c r="J12" i="1"/>
  <c r="M12" i="1"/>
  <c r="P12" i="1"/>
  <c r="Q12" i="1"/>
  <c r="S22" i="1"/>
  <c r="D22" i="1" s="1"/>
  <c r="S24" i="1"/>
  <c r="D24" i="1" s="1"/>
  <c r="S15" i="1"/>
  <c r="D15" i="1" s="1"/>
  <c r="S17" i="1"/>
  <c r="D17" i="1" s="1"/>
  <c r="S18" i="1"/>
  <c r="D18" i="1" s="1"/>
  <c r="S19" i="1"/>
  <c r="D19" i="1" s="1"/>
  <c r="S20" i="1"/>
  <c r="D20" i="1" s="1"/>
  <c r="S21" i="1"/>
  <c r="D21" i="1" s="1"/>
  <c r="G12" i="1"/>
  <c r="D23" i="1"/>
  <c r="D14" i="1"/>
  <c r="L12" i="1"/>
  <c r="O12" i="1"/>
  <c r="S16" i="1"/>
  <c r="D16" i="1" s="1"/>
  <c r="D12" i="1" l="1"/>
  <c r="S12" i="1"/>
  <c r="K12" i="1" l="1"/>
</calcChain>
</file>

<file path=xl/sharedStrings.xml><?xml version="1.0" encoding="utf-8"?>
<sst xmlns="http://schemas.openxmlformats.org/spreadsheetml/2006/main" count="53" uniqueCount="41">
  <si>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</si>
  <si>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</si>
  <si>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МКД</t>
  </si>
  <si>
    <t>Район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</si>
  <si>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</si>
  <si>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</si>
  <si>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</si>
  <si>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</si>
  <si>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</si>
  <si>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</si>
  <si>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</si>
  <si>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</si>
  <si>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</si>
  <si>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</si>
  <si>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переустройству невентилируемой крыши на вентилируемую крышу, устройству выходов на кровлю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</si>
  <si>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</si>
  <si>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</si>
  <si>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</si>
  <si>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</si>
  <si>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</si>
  <si>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</si>
  <si>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Краткосрочный план</t>
  </si>
  <si>
    <t>на территории муниципального образования ЗАТО г. Радужный  Владимирской области на 2017 год</t>
  </si>
  <si>
    <t>г Радужный кв-л 1-й д.17</t>
  </si>
  <si>
    <t>г Радужный кв-л 1-й д.37</t>
  </si>
  <si>
    <t>г Радужный кв-л 1-й д.6</t>
  </si>
  <si>
    <t>г Радужный кв-л 1-й д.1</t>
  </si>
  <si>
    <t>г Радужный кв-л 1-й д.2</t>
  </si>
  <si>
    <t>г Радужный кв-л 1-й д.3</t>
  </si>
  <si>
    <t>г Радужный кв-л 1-й д.4</t>
  </si>
  <si>
    <t>г Радужный кв-л 1-й д.5</t>
  </si>
  <si>
    <t>г Радужный кв-л 1-й д.7</t>
  </si>
  <si>
    <t>г Радужный кв-л 3-й д.19</t>
  </si>
  <si>
    <t>г Радужный кв-л 3-й д.29</t>
  </si>
  <si>
    <t>Приложение</t>
  </si>
  <si>
    <t>И. В. Лушникова, 3 42 95</t>
  </si>
  <si>
    <t>И.о. заместителя главы администрации  города по городскому хозяйству                                                                                                  В. А. Попов</t>
  </si>
  <si>
    <t>ЗАТО г. Радужный Владимирской области</t>
  </si>
  <si>
    <t xml:space="preserve">к постановлению администрации </t>
  </si>
  <si>
    <t>Итого по муниципальному образованию ЗАТО г. Радужный:</t>
  </si>
  <si>
    <t>от 29.06.2016 г. № 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</si>
</sst>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left"/>
    </xf>
    <xf numFmtId="165" fontId="0" fillId="0" borderId="1" xfId="0" applyNumberFormat="1" applyBorder="1" applyAlignment="1"/>
    <xf numFmtId="165" fontId="0" fillId="0" borderId="1" xfId="0" applyNumberForma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0" borderId="0" xfId="0" applyFont="1"/>
    <xf numFmtId="165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center" wrapText="1"/>
    </xf>
    <xf numFmtId="0" fontId="7" fillId="0" borderId="0" xfId="0" applyFont="1"/>
    <xf numFmtId="4" fontId="4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left" wrapText="1"/>
    </xf>
    <xf numFmtId="0" fontId="13" fillId="0" borderId="1" xfId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5" xfId="0" applyNumberFormat="1" applyFont="1" applyBorder="1" applyAlignment="1">
      <alignment horizontal="left" wrapText="1"/>
    </xf>
    <xf numFmtId="165" fontId="12" fillId="0" borderId="6" xfId="0" applyNumberFormat="1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0"/>
  <sheetViews>
    <sheetView tabSelected="1" topLeftCell="E1" workbookViewId="0">
      <selection activeCell="N4" sqref="N4:S4"/>
    </sheetView>
  </sheetViews>
  <sheetFormatPr defaultRowHeight="15" x14ac:dyDescent="0.25"/>
  <cols>
    <col min="1" max="1" width="9.7109375" customWidth="1"/>
    <col min="2" max="2" width="53.42578125" customWidth="1"/>
    <col min="3" max="3" width="0" hidden="1" customWidth="1"/>
    <col min="4" max="4" width="25.140625" customWidth="1"/>
    <col min="5" max="5" width="22.5703125" customWidth="1"/>
    <col min="6" max="6" width="16.42578125" customWidth="1"/>
    <col min="7" max="7" width="8.28515625" customWidth="1"/>
    <col min="8" max="8" width="16.28515625" customWidth="1"/>
    <col min="9" max="9" width="24.28515625" customWidth="1"/>
    <col min="10" max="10" width="11.7109375" customWidth="1"/>
    <col min="11" max="11" width="16.5703125" customWidth="1"/>
    <col min="12" max="12" width="16.85546875" customWidth="1"/>
    <col min="13" max="13" width="27.5703125" customWidth="1"/>
    <col min="14" max="14" width="12.5703125" customWidth="1"/>
    <col min="15" max="15" width="14" customWidth="1"/>
    <col min="16" max="16" width="11.42578125" customWidth="1"/>
    <col min="17" max="17" width="18.140625" customWidth="1"/>
    <col min="18" max="18" width="12" customWidth="1"/>
    <col min="19" max="19" width="21.85546875" customWidth="1"/>
    <col min="20" max="20" width="13.140625" customWidth="1"/>
  </cols>
  <sheetData>
    <row r="1" spans="1:32" ht="26.25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41" t="s">
        <v>34</v>
      </c>
      <c r="O1" s="41"/>
      <c r="P1" s="41"/>
      <c r="Q1" s="41"/>
      <c r="R1" s="41"/>
      <c r="S1" s="41"/>
    </row>
    <row r="2" spans="1:32" ht="26.25" x14ac:dyDescent="0.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41" t="s">
        <v>38</v>
      </c>
      <c r="O2" s="41"/>
      <c r="P2" s="41"/>
      <c r="Q2" s="41"/>
      <c r="R2" s="41"/>
      <c r="S2" s="41"/>
    </row>
    <row r="3" spans="1:32" ht="26.25" x14ac:dyDescent="0.4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41" t="s">
        <v>37</v>
      </c>
      <c r="O3" s="41"/>
      <c r="P3" s="41"/>
      <c r="Q3" s="41"/>
      <c r="R3" s="41"/>
      <c r="S3" s="41"/>
    </row>
    <row r="4" spans="1:32" ht="26.25" x14ac:dyDescent="0.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1" t="s">
        <v>40</v>
      </c>
      <c r="O4" s="41"/>
      <c r="P4" s="41"/>
      <c r="Q4" s="41"/>
      <c r="R4" s="41"/>
      <c r="S4" s="41"/>
    </row>
    <row r="5" spans="1:32" ht="27" x14ac:dyDescent="0.35">
      <c r="A5" s="53" t="s">
        <v>21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27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33.75" customHeight="1" x14ac:dyDescent="0.25">
      <c r="A7" s="55" t="s">
        <v>22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5">
      <c r="A8" s="38" t="s">
        <v>1</v>
      </c>
      <c r="B8" s="45" t="s">
        <v>2</v>
      </c>
      <c r="C8" s="48" t="s">
        <v>3</v>
      </c>
      <c r="D8" s="51" t="s">
        <v>4</v>
      </c>
      <c r="E8" s="38" t="s">
        <v>5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8" t="s">
        <v>6</v>
      </c>
      <c r="Q8" s="39"/>
      <c r="R8" s="39"/>
      <c r="S8" s="39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63" customHeight="1" x14ac:dyDescent="0.25">
      <c r="A9" s="39"/>
      <c r="B9" s="46"/>
      <c r="C9" s="49"/>
      <c r="D9" s="52"/>
      <c r="E9" s="2" t="s">
        <v>7</v>
      </c>
      <c r="F9" s="38" t="s">
        <v>8</v>
      </c>
      <c r="G9" s="39"/>
      <c r="H9" s="38" t="s">
        <v>9</v>
      </c>
      <c r="I9" s="39"/>
      <c r="J9" s="38" t="s">
        <v>10</v>
      </c>
      <c r="K9" s="39"/>
      <c r="L9" s="38" t="s">
        <v>11</v>
      </c>
      <c r="M9" s="39"/>
      <c r="N9" s="38" t="s">
        <v>12</v>
      </c>
      <c r="O9" s="39"/>
      <c r="P9" s="2" t="s">
        <v>13</v>
      </c>
      <c r="Q9" s="2" t="s">
        <v>14</v>
      </c>
      <c r="R9" s="2" t="s">
        <v>15</v>
      </c>
      <c r="S9" s="3" t="s">
        <v>16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5" customHeight="1" x14ac:dyDescent="0.25">
      <c r="A10" s="44"/>
      <c r="B10" s="47"/>
      <c r="C10" s="50"/>
      <c r="D10" s="4" t="s">
        <v>17</v>
      </c>
      <c r="E10" s="5" t="s">
        <v>17</v>
      </c>
      <c r="F10" s="6" t="s">
        <v>18</v>
      </c>
      <c r="G10" s="6" t="s">
        <v>17</v>
      </c>
      <c r="H10" s="6" t="s">
        <v>19</v>
      </c>
      <c r="I10" s="6" t="s">
        <v>17</v>
      </c>
      <c r="J10" s="5" t="s">
        <v>19</v>
      </c>
      <c r="K10" s="5" t="s">
        <v>17</v>
      </c>
      <c r="L10" s="6" t="s">
        <v>19</v>
      </c>
      <c r="M10" s="6" t="s">
        <v>17</v>
      </c>
      <c r="N10" s="6" t="s">
        <v>20</v>
      </c>
      <c r="O10" s="6" t="s">
        <v>17</v>
      </c>
      <c r="P10" s="5" t="s">
        <v>17</v>
      </c>
      <c r="Q10" s="5" t="s">
        <v>17</v>
      </c>
      <c r="R10" s="5" t="s">
        <v>17</v>
      </c>
      <c r="S10" s="7" t="s">
        <v>17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A11" s="8">
        <v>1</v>
      </c>
      <c r="B11" s="9">
        <v>2</v>
      </c>
      <c r="C11" s="8"/>
      <c r="D11" s="9">
        <v>3</v>
      </c>
      <c r="E11" s="8">
        <v>4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8">
        <v>11</v>
      </c>
      <c r="M11" s="8">
        <v>12</v>
      </c>
      <c r="N11" s="8">
        <v>13</v>
      </c>
      <c r="O11" s="8">
        <v>14</v>
      </c>
      <c r="P11" s="8">
        <v>15</v>
      </c>
      <c r="Q11" s="8">
        <v>16</v>
      </c>
      <c r="R11" s="8">
        <v>17</v>
      </c>
      <c r="S11" s="8">
        <v>18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54.75" customHeight="1" x14ac:dyDescent="0.4">
      <c r="A12" s="42" t="s">
        <v>39</v>
      </c>
      <c r="B12" s="43"/>
      <c r="C12" s="12"/>
      <c r="D12" s="30">
        <f>SUM(D13:D24)</f>
        <v>25634843.010000002</v>
      </c>
      <c r="E12" s="30">
        <f>SUM(E13:E24)</f>
        <v>2140000</v>
      </c>
      <c r="F12" s="19">
        <f>SUM(F13:F24)</f>
        <v>0</v>
      </c>
      <c r="G12" s="23">
        <f>SUM(G13:G30)</f>
        <v>0</v>
      </c>
      <c r="H12" s="30">
        <f>SUM(H13:H24)</f>
        <v>2779.3</v>
      </c>
      <c r="I12" s="36">
        <f t="shared" ref="I12:S12" si="0">SUM(I13:I30)</f>
        <v>4257500</v>
      </c>
      <c r="J12" s="20">
        <f t="shared" si="0"/>
        <v>0</v>
      </c>
      <c r="K12" s="20">
        <f t="shared" si="0"/>
        <v>0</v>
      </c>
      <c r="L12" s="32">
        <f t="shared" si="0"/>
        <v>29466.84</v>
      </c>
      <c r="M12" s="36">
        <f t="shared" si="0"/>
        <v>18734699</v>
      </c>
      <c r="N12" s="20">
        <f t="shared" si="0"/>
        <v>0</v>
      </c>
      <c r="O12" s="20">
        <f t="shared" si="0"/>
        <v>0</v>
      </c>
      <c r="P12" s="20">
        <f t="shared" si="0"/>
        <v>0</v>
      </c>
      <c r="Q12" s="20">
        <f t="shared" si="0"/>
        <v>0</v>
      </c>
      <c r="R12" s="20">
        <f t="shared" si="0"/>
        <v>0</v>
      </c>
      <c r="S12" s="36">
        <f t="shared" si="0"/>
        <v>502644.01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6.25" x14ac:dyDescent="0.4">
      <c r="A13" s="10"/>
      <c r="B13" s="11"/>
      <c r="C13" s="12"/>
      <c r="D13" s="30"/>
      <c r="E13" s="30"/>
      <c r="F13" s="21"/>
      <c r="G13" s="24"/>
      <c r="H13" s="30"/>
      <c r="I13" s="30"/>
      <c r="J13" s="18"/>
      <c r="K13" s="18"/>
      <c r="L13" s="31"/>
      <c r="M13" s="30"/>
      <c r="N13" s="18"/>
      <c r="O13" s="18"/>
      <c r="P13" s="18"/>
      <c r="Q13" s="18"/>
      <c r="R13" s="13"/>
      <c r="S13" s="3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7.75" x14ac:dyDescent="0.4">
      <c r="A14" s="33">
        <v>1</v>
      </c>
      <c r="B14" s="34" t="s">
        <v>26</v>
      </c>
      <c r="C14" s="12"/>
      <c r="D14" s="30">
        <f t="shared" ref="D14:D24" si="1">E14+G14+I14+S14+K14+M14+O14+P14+Q14+R14</f>
        <v>346800</v>
      </c>
      <c r="E14" s="30">
        <v>340000</v>
      </c>
      <c r="F14" s="19"/>
      <c r="G14" s="24"/>
      <c r="H14" s="30"/>
      <c r="I14" s="30"/>
      <c r="J14" s="18"/>
      <c r="K14" s="18"/>
      <c r="L14" s="31"/>
      <c r="M14" s="30"/>
      <c r="N14" s="18"/>
      <c r="O14" s="18"/>
      <c r="P14" s="18"/>
      <c r="Q14" s="18"/>
      <c r="R14" s="13"/>
      <c r="S14" s="30">
        <f t="shared" ref="S14:S22" si="2">(E14+I14+K14+M14+O14+P14+Q14+R14)*0.02</f>
        <v>6800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7.75" x14ac:dyDescent="0.4">
      <c r="A15" s="33">
        <v>2</v>
      </c>
      <c r="B15" s="34" t="s">
        <v>27</v>
      </c>
      <c r="C15" s="12"/>
      <c r="D15" s="30">
        <f t="shared" si="1"/>
        <v>459000</v>
      </c>
      <c r="E15" s="30">
        <v>450000</v>
      </c>
      <c r="F15" s="19"/>
      <c r="G15" s="24"/>
      <c r="H15" s="30"/>
      <c r="I15" s="30"/>
      <c r="J15" s="18"/>
      <c r="K15" s="18"/>
      <c r="L15" s="31"/>
      <c r="M15" s="30"/>
      <c r="N15" s="18"/>
      <c r="O15" s="18"/>
      <c r="P15" s="18"/>
      <c r="Q15" s="18"/>
      <c r="R15" s="13"/>
      <c r="S15" s="30">
        <f t="shared" si="2"/>
        <v>9000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7.75" x14ac:dyDescent="0.4">
      <c r="A16" s="33">
        <v>3</v>
      </c>
      <c r="B16" s="35" t="s">
        <v>28</v>
      </c>
      <c r="C16" s="12"/>
      <c r="D16" s="30">
        <f t="shared" si="1"/>
        <v>3165233.4</v>
      </c>
      <c r="E16" s="30"/>
      <c r="F16" s="19"/>
      <c r="G16" s="24"/>
      <c r="H16" s="37">
        <v>930.3</v>
      </c>
      <c r="I16" s="30">
        <v>1424500</v>
      </c>
      <c r="J16" s="18"/>
      <c r="K16" s="18"/>
      <c r="L16" s="30">
        <v>2725.9</v>
      </c>
      <c r="M16" s="30">
        <v>1678670</v>
      </c>
      <c r="N16" s="19"/>
      <c r="O16" s="18"/>
      <c r="P16" s="18"/>
      <c r="Q16" s="18"/>
      <c r="R16" s="13"/>
      <c r="S16" s="30">
        <f t="shared" si="2"/>
        <v>62063.4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7.75" x14ac:dyDescent="0.4">
      <c r="A17" s="33">
        <v>4</v>
      </c>
      <c r="B17" s="34" t="s">
        <v>29</v>
      </c>
      <c r="C17" s="12"/>
      <c r="D17" s="30">
        <f t="shared" si="1"/>
        <v>1406243.4</v>
      </c>
      <c r="E17" s="30"/>
      <c r="F17" s="19"/>
      <c r="G17" s="24"/>
      <c r="H17" s="30"/>
      <c r="I17" s="30"/>
      <c r="J17" s="18"/>
      <c r="K17" s="18"/>
      <c r="L17" s="30">
        <v>2725.9</v>
      </c>
      <c r="M17" s="30">
        <v>1378670</v>
      </c>
      <c r="N17" s="19"/>
      <c r="O17" s="18"/>
      <c r="P17" s="18"/>
      <c r="Q17" s="18"/>
      <c r="R17" s="13"/>
      <c r="S17" s="30">
        <f t="shared" si="2"/>
        <v>27573.4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7.75" x14ac:dyDescent="0.4">
      <c r="A18" s="33">
        <v>5</v>
      </c>
      <c r="B18" s="34" t="s">
        <v>30</v>
      </c>
      <c r="C18" s="12"/>
      <c r="D18" s="30">
        <f t="shared" si="1"/>
        <v>1443300</v>
      </c>
      <c r="E18" s="30"/>
      <c r="F18" s="19"/>
      <c r="G18" s="24"/>
      <c r="H18" s="30">
        <v>923.3</v>
      </c>
      <c r="I18" s="30">
        <v>1415000</v>
      </c>
      <c r="J18" s="18"/>
      <c r="K18" s="18"/>
      <c r="L18" s="30"/>
      <c r="M18" s="30"/>
      <c r="N18" s="19"/>
      <c r="O18" s="18"/>
      <c r="P18" s="18"/>
      <c r="Q18" s="18"/>
      <c r="R18" s="13"/>
      <c r="S18" s="30">
        <f t="shared" si="2"/>
        <v>28300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7.75" x14ac:dyDescent="0.4">
      <c r="A19" s="33">
        <v>6</v>
      </c>
      <c r="B19" s="35" t="s">
        <v>25</v>
      </c>
      <c r="C19" s="12"/>
      <c r="D19" s="30">
        <f t="shared" si="1"/>
        <v>2099853.6</v>
      </c>
      <c r="E19" s="30">
        <v>450000</v>
      </c>
      <c r="F19" s="19"/>
      <c r="G19" s="24"/>
      <c r="H19" s="30"/>
      <c r="I19" s="30"/>
      <c r="J19" s="18"/>
      <c r="K19" s="18"/>
      <c r="L19" s="30">
        <v>2725.9</v>
      </c>
      <c r="M19" s="30">
        <v>1608680</v>
      </c>
      <c r="N19" s="19"/>
      <c r="O19" s="18"/>
      <c r="P19" s="18"/>
      <c r="Q19" s="18"/>
      <c r="R19" s="13"/>
      <c r="S19" s="30">
        <f t="shared" si="2"/>
        <v>41173.599999999999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7.75" x14ac:dyDescent="0.4">
      <c r="A20" s="33">
        <v>7</v>
      </c>
      <c r="B20" s="34" t="s">
        <v>31</v>
      </c>
      <c r="C20" s="12"/>
      <c r="D20" s="30">
        <f t="shared" si="1"/>
        <v>3567756</v>
      </c>
      <c r="E20" s="30"/>
      <c r="F20" s="19"/>
      <c r="G20" s="24"/>
      <c r="H20" s="30">
        <v>925.7</v>
      </c>
      <c r="I20" s="30">
        <v>1418000</v>
      </c>
      <c r="J20" s="19"/>
      <c r="K20" s="19"/>
      <c r="L20" s="30">
        <v>2910</v>
      </c>
      <c r="M20" s="30">
        <v>2079800</v>
      </c>
      <c r="N20" s="19"/>
      <c r="O20" s="18"/>
      <c r="P20" s="18"/>
      <c r="Q20" s="18"/>
      <c r="R20" s="13"/>
      <c r="S20" s="30">
        <f t="shared" si="2"/>
        <v>69956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7.75" x14ac:dyDescent="0.4">
      <c r="A21" s="33">
        <v>8</v>
      </c>
      <c r="B21" s="34" t="s">
        <v>23</v>
      </c>
      <c r="C21" s="12"/>
      <c r="D21" s="30">
        <f t="shared" si="1"/>
        <v>918000</v>
      </c>
      <c r="E21" s="30">
        <v>900000</v>
      </c>
      <c r="F21" s="19"/>
      <c r="G21" s="24"/>
      <c r="H21" s="18"/>
      <c r="I21" s="18"/>
      <c r="J21" s="18"/>
      <c r="K21" s="18"/>
      <c r="L21" s="30"/>
      <c r="M21" s="30"/>
      <c r="N21" s="19"/>
      <c r="O21" s="18"/>
      <c r="P21" s="18"/>
      <c r="Q21" s="18"/>
      <c r="R21" s="13"/>
      <c r="S21" s="30">
        <f t="shared" si="2"/>
        <v>18000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7.75" x14ac:dyDescent="0.4">
      <c r="A22" s="33">
        <v>9</v>
      </c>
      <c r="B22" s="34" t="s">
        <v>24</v>
      </c>
      <c r="C22" s="26"/>
      <c r="D22" s="30">
        <f t="shared" si="1"/>
        <v>2364145.7999999998</v>
      </c>
      <c r="E22" s="31"/>
      <c r="F22" s="19"/>
      <c r="G22" s="24"/>
      <c r="H22" s="18"/>
      <c r="I22" s="18"/>
      <c r="J22" s="18"/>
      <c r="K22" s="18"/>
      <c r="L22" s="30">
        <v>2910</v>
      </c>
      <c r="M22" s="30">
        <v>2317790</v>
      </c>
      <c r="N22" s="19"/>
      <c r="O22" s="18"/>
      <c r="P22" s="18"/>
      <c r="Q22" s="18"/>
      <c r="R22" s="13"/>
      <c r="S22" s="30">
        <f t="shared" si="2"/>
        <v>46355.8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27.75" x14ac:dyDescent="0.4">
      <c r="A23" s="33">
        <v>10</v>
      </c>
      <c r="B23" s="34" t="s">
        <v>32</v>
      </c>
      <c r="C23" s="26"/>
      <c r="D23" s="30">
        <f t="shared" si="1"/>
        <v>5262230.01</v>
      </c>
      <c r="E23" s="31"/>
      <c r="F23" s="19"/>
      <c r="G23" s="24"/>
      <c r="H23" s="18"/>
      <c r="I23" s="18"/>
      <c r="J23" s="18"/>
      <c r="K23" s="18"/>
      <c r="L23" s="30">
        <v>8596.14</v>
      </c>
      <c r="M23" s="30">
        <v>5159049</v>
      </c>
      <c r="N23" s="19"/>
      <c r="O23" s="18"/>
      <c r="P23" s="18"/>
      <c r="Q23" s="18"/>
      <c r="R23" s="13"/>
      <c r="S23" s="30">
        <v>103181.01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7.75" x14ac:dyDescent="0.4">
      <c r="A24" s="33">
        <v>11</v>
      </c>
      <c r="B24" s="34" t="s">
        <v>33</v>
      </c>
      <c r="C24" s="26"/>
      <c r="D24" s="30">
        <f t="shared" si="1"/>
        <v>4602280.8</v>
      </c>
      <c r="E24" s="31"/>
      <c r="F24" s="19"/>
      <c r="G24" s="24"/>
      <c r="H24" s="18"/>
      <c r="I24" s="18"/>
      <c r="J24" s="18"/>
      <c r="K24" s="18"/>
      <c r="L24" s="30">
        <v>6873</v>
      </c>
      <c r="M24" s="30">
        <v>4512040</v>
      </c>
      <c r="N24" s="19"/>
      <c r="O24" s="18"/>
      <c r="P24" s="18"/>
      <c r="Q24" s="18"/>
      <c r="R24" s="13"/>
      <c r="S24" s="30">
        <f>(E24+I24+K24+M24+O24+P24+Q24+R24)*0.02</f>
        <v>90240.8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1" customFormat="1" ht="20.25" x14ac:dyDescent="0.3">
      <c r="A25" s="14"/>
      <c r="B25" s="27"/>
      <c r="C25" s="28"/>
      <c r="D25" s="18"/>
      <c r="E25" s="17"/>
      <c r="F25" s="22"/>
      <c r="G25" s="17"/>
      <c r="H25" s="17"/>
      <c r="I25" s="17"/>
      <c r="J25" s="17"/>
      <c r="K25" s="17"/>
      <c r="L25" s="17"/>
      <c r="M25" s="17"/>
      <c r="N25" s="23"/>
      <c r="O25" s="17"/>
      <c r="P25" s="17"/>
      <c r="Q25" s="17"/>
      <c r="R25" s="15"/>
      <c r="S25" s="16"/>
    </row>
    <row r="26" spans="1:32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32" ht="27.75" x14ac:dyDescent="0.4">
      <c r="A27" s="40" t="s">
        <v>36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1:32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32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32" ht="18.75" x14ac:dyDescent="0.3">
      <c r="A30" s="29" t="s">
        <v>35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</sheetData>
  <mergeCells count="20">
    <mergeCell ref="H9:I9"/>
    <mergeCell ref="J9:K9"/>
    <mergeCell ref="L9:M9"/>
    <mergeCell ref="N9:O9"/>
    <mergeCell ref="E8:O8"/>
    <mergeCell ref="A27:S27"/>
    <mergeCell ref="N1:S1"/>
    <mergeCell ref="N2:S2"/>
    <mergeCell ref="N4:S4"/>
    <mergeCell ref="A12:B12"/>
    <mergeCell ref="A8:A10"/>
    <mergeCell ref="B8:B10"/>
    <mergeCell ref="C8:C10"/>
    <mergeCell ref="D8:D9"/>
    <mergeCell ref="A5:S5"/>
    <mergeCell ref="A6:S6"/>
    <mergeCell ref="A7:S7"/>
    <mergeCell ref="P8:S8"/>
    <mergeCell ref="N3:S3"/>
    <mergeCell ref="F9:G9"/>
  </mergeCells>
  <pageMargins left="0.7" right="0.7" top="0.75" bottom="0.75" header="0.3" footer="0.3"/>
  <pageSetup paperSize="9" scale="3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2016-06-30T11:50:57Z</cp:lastPrinted>
  <dcterms:created xsi:type="dcterms:W3CDTF">2016-06-14T09:06:17Z</dcterms:created>
  <dcterms:modified xsi:type="dcterms:W3CDTF">2016-07-01T07:28:25Z</dcterms:modified>
</cp:coreProperties>
</file>