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22995" windowHeight="89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5" i="1" l="1"/>
  <c r="K11" i="1"/>
  <c r="J11" i="1"/>
  <c r="I11" i="1"/>
  <c r="H11" i="1"/>
  <c r="M13" i="1" l="1"/>
  <c r="M14" i="1"/>
  <c r="Q14" i="1" s="1"/>
  <c r="M16" i="1"/>
  <c r="M12" i="1"/>
  <c r="Q15" i="1" l="1"/>
  <c r="Q16" i="1"/>
  <c r="M11" i="1"/>
  <c r="Q11" i="1" s="1"/>
  <c r="P11" i="1" l="1"/>
  <c r="N11" i="1" l="1"/>
  <c r="O11" i="1"/>
</calcChain>
</file>

<file path=xl/sharedStrings.xml><?xml version="1.0" encoding="utf-8"?>
<sst xmlns="http://schemas.openxmlformats.org/spreadsheetml/2006/main" count="67" uniqueCount="44">
  <si>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</si>
  <si>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</si>
  <si>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</si>
  <si>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</si>
  <si>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</si>
  <si>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</si>
  <si>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</si>
  <si>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</si>
  <si>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</si>
  <si>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</si>
  <si>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</si>
  <si>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</si>
  <si>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</si>
  <si>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</si>
  <si>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</si>
  <si>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</si>
  <si>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</si>
  <si>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</si>
  <si>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</si>
  <si>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</si>
  <si>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</si>
  <si>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</si>
  <si>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</si>
  <si>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</si>
  <si>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</si>
  <si>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г Радужный кв-л 1-й д.1</t>
  </si>
  <si>
    <t>г Радужный кв-л 1-й д.2</t>
  </si>
  <si>
    <t>г Радужный кв-л 1-й д.3</t>
  </si>
  <si>
    <t>г Радужный кв-л 1-й д.5</t>
  </si>
  <si>
    <t>г Радужный кв-л 1-й д.7</t>
  </si>
  <si>
    <t>Каменные, кирпичные</t>
  </si>
  <si>
    <t>Панельные</t>
  </si>
  <si>
    <t>РО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</si>
  <si>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</si>
  <si>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И. В. Лушникова, 3 42 95</t>
  </si>
  <si>
    <t>Заместитель главы администрации города, начальник финансового управления администрации ЗАТО г. Радужный                                                                        О. М. Горшкова</t>
  </si>
  <si>
    <t>Х</t>
  </si>
  <si>
    <t>Итого по муниципальному образованию ЗАТО г. Радужный Владимирской области:</t>
  </si>
  <si>
    <t>11.2017</t>
  </si>
  <si>
    <t>08.2017</t>
  </si>
  <si>
    <t>09.2017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</si>
  <si>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</si>
  <si>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Зам. главы администрации города по городскому хозяйству                                                                                                                                                            А. В. Колуков</t>
  </si>
  <si>
    <t>Таблица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</si>
</sst>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0"/>
    <numFmt numFmtId="165" formatCode="###\ ###\ ###\ ##0.00"/>
    <numFmt numFmtId="166" formatCode="0.0"/>
    <numFmt numFmtId="167" formatCode="0.00000%"/>
  </numFmts>
  <fonts count="15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4" fontId="2" fillId="0" borderId="0" xfId="0" applyNumberFormat="1" applyFont="1" applyAlignment="1"/>
    <xf numFmtId="164" fontId="4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left" wrapText="1"/>
    </xf>
    <xf numFmtId="0" fontId="8" fillId="0" borderId="1" xfId="1" applyFont="1" applyFill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right" vertical="top"/>
    </xf>
    <xf numFmtId="0" fontId="5" fillId="0" borderId="0" xfId="0" applyFont="1"/>
    <xf numFmtId="167" fontId="5" fillId="0" borderId="0" xfId="0" applyNumberFormat="1" applyFont="1"/>
    <xf numFmtId="10" fontId="5" fillId="0" borderId="0" xfId="0" applyNumberFormat="1" applyFont="1"/>
    <xf numFmtId="4" fontId="5" fillId="0" borderId="0" xfId="0" applyNumberFormat="1" applyFont="1"/>
    <xf numFmtId="0" fontId="9" fillId="0" borderId="0" xfId="0" applyFont="1"/>
    <xf numFmtId="164" fontId="6" fillId="0" borderId="0" xfId="0" applyNumberFormat="1" applyFont="1" applyFill="1" applyBorder="1" applyAlignment="1">
      <alignment horizontal="left"/>
    </xf>
    <xf numFmtId="164" fontId="6" fillId="0" borderId="8" xfId="0" applyNumberFormat="1" applyFont="1" applyFill="1" applyBorder="1" applyAlignment="1">
      <alignment horizontal="center"/>
    </xf>
    <xf numFmtId="165" fontId="6" fillId="0" borderId="8" xfId="0" applyNumberFormat="1" applyFont="1" applyFill="1" applyBorder="1" applyAlignment="1">
      <alignment horizontal="left" wrapText="1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9" fillId="0" borderId="8" xfId="0" applyFont="1" applyBorder="1"/>
    <xf numFmtId="2" fontId="11" fillId="0" borderId="8" xfId="0" applyNumberFormat="1" applyFont="1" applyBorder="1"/>
    <xf numFmtId="164" fontId="4" fillId="0" borderId="8" xfId="0" applyNumberFormat="1" applyFont="1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right"/>
    </xf>
    <xf numFmtId="4" fontId="9" fillId="0" borderId="8" xfId="0" applyNumberFormat="1" applyFont="1" applyBorder="1"/>
    <xf numFmtId="165" fontId="10" fillId="0" borderId="8" xfId="0" applyNumberFormat="1" applyFont="1" applyFill="1" applyBorder="1" applyAlignment="1">
      <alignment horizontal="right" vertical="top"/>
    </xf>
    <xf numFmtId="4" fontId="9" fillId="0" borderId="8" xfId="0" applyNumberFormat="1" applyFont="1" applyBorder="1" applyAlignment="1">
      <alignment vertical="center"/>
    </xf>
    <xf numFmtId="0" fontId="12" fillId="0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165" fontId="10" fillId="0" borderId="1" xfId="0" applyNumberFormat="1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2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/>
    <xf numFmtId="49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right" vertical="center"/>
    </xf>
    <xf numFmtId="0" fontId="10" fillId="0" borderId="2" xfId="0" applyFont="1" applyBorder="1"/>
    <xf numFmtId="166" fontId="10" fillId="0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2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center" vertical="top" wrapText="1"/>
    </xf>
    <xf numFmtId="0" fontId="6" fillId="0" borderId="0" xfId="0" applyFont="1" applyAlignment="1"/>
    <xf numFmtId="4" fontId="6" fillId="0" borderId="0" xfId="0" applyNumberFormat="1" applyFont="1" applyAlignment="1"/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4" fontId="9" fillId="0" borderId="1" xfId="0" applyNumberFormat="1" applyFont="1" applyBorder="1" applyAlignment="1">
      <alignment horizontal="center" vertical="center" textRotation="90" wrapText="1"/>
    </xf>
    <xf numFmtId="4" fontId="13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textRotation="90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topLeftCell="D1" workbookViewId="0">
      <selection activeCell="E6" sqref="E6:E9"/>
    </sheetView>
  </sheetViews>
  <sheetFormatPr defaultRowHeight="15" x14ac:dyDescent="0.25"/>
  <cols>
    <col min="1" max="1" width="9.7109375" customWidth="1"/>
    <col min="2" max="2" width="46.5703125" customWidth="1"/>
    <col min="3" max="4" width="9.7109375" customWidth="1"/>
    <col min="5" max="5" width="23.42578125" customWidth="1"/>
    <col min="6" max="7" width="9.7109375" customWidth="1"/>
    <col min="8" max="8" width="15" customWidth="1"/>
    <col min="9" max="9" width="14.5703125" customWidth="1"/>
    <col min="10" max="10" width="14.7109375" customWidth="1"/>
    <col min="11" max="11" width="18.7109375" customWidth="1"/>
    <col min="12" max="12" width="20.85546875" customWidth="1"/>
    <col min="13" max="13" width="19.85546875" customWidth="1"/>
    <col min="14" max="14" width="17.5703125" customWidth="1"/>
    <col min="15" max="15" width="17.42578125" customWidth="1"/>
    <col min="16" max="16" width="21" customWidth="1"/>
    <col min="17" max="17" width="15.7109375" customWidth="1"/>
    <col min="18" max="18" width="13.140625" customWidth="1"/>
    <col min="19" max="19" width="11.7109375" customWidth="1"/>
  </cols>
  <sheetData>
    <row r="1" spans="1:19" ht="20.25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75" t="s">
        <v>43</v>
      </c>
      <c r="P1" s="75"/>
      <c r="Q1" s="75"/>
      <c r="R1" s="75"/>
      <c r="S1" s="75"/>
    </row>
    <row r="2" spans="1:19" ht="126.75" customHeigh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76" t="s">
        <v>41</v>
      </c>
      <c r="P2" s="76"/>
      <c r="Q2" s="76"/>
      <c r="R2" s="76"/>
      <c r="S2" s="76"/>
    </row>
    <row r="3" spans="1:19" ht="54.7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58"/>
      <c r="P3" s="58"/>
      <c r="Q3" s="58"/>
      <c r="R3" s="58"/>
      <c r="S3" s="58"/>
    </row>
    <row r="4" spans="1:19" ht="54.75" customHeight="1" x14ac:dyDescent="0.4">
      <c r="A4" s="61" t="s">
        <v>33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3"/>
      <c r="S4" s="62"/>
    </row>
    <row r="5" spans="1:19" ht="23.25" x14ac:dyDescent="0.3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/>
      <c r="N5" s="4"/>
      <c r="O5" s="4"/>
      <c r="P5" s="2"/>
      <c r="Q5" s="5"/>
      <c r="R5" s="5"/>
      <c r="S5" s="2"/>
    </row>
    <row r="6" spans="1:19" ht="39" customHeight="1" x14ac:dyDescent="0.25">
      <c r="A6" s="64" t="s">
        <v>0</v>
      </c>
      <c r="B6" s="67" t="s">
        <v>1</v>
      </c>
      <c r="C6" s="70" t="s">
        <v>2</v>
      </c>
      <c r="D6" s="71"/>
      <c r="E6" s="72" t="s">
        <v>3</v>
      </c>
      <c r="F6" s="72" t="s">
        <v>4</v>
      </c>
      <c r="G6" s="72" t="s">
        <v>5</v>
      </c>
      <c r="H6" s="72" t="s">
        <v>6</v>
      </c>
      <c r="I6" s="70" t="s">
        <v>7</v>
      </c>
      <c r="J6" s="71"/>
      <c r="K6" s="72" t="s">
        <v>8</v>
      </c>
      <c r="L6" s="79" t="s">
        <v>9</v>
      </c>
      <c r="M6" s="70" t="s">
        <v>10</v>
      </c>
      <c r="N6" s="82"/>
      <c r="O6" s="82"/>
      <c r="P6" s="71"/>
      <c r="Q6" s="73" t="s">
        <v>11</v>
      </c>
      <c r="R6" s="73" t="s">
        <v>12</v>
      </c>
      <c r="S6" s="72" t="s">
        <v>13</v>
      </c>
    </row>
    <row r="7" spans="1:19" ht="15" customHeight="1" x14ac:dyDescent="0.25">
      <c r="A7" s="65"/>
      <c r="B7" s="68"/>
      <c r="C7" s="72" t="s">
        <v>14</v>
      </c>
      <c r="D7" s="72" t="s">
        <v>15</v>
      </c>
      <c r="E7" s="68"/>
      <c r="F7" s="68"/>
      <c r="G7" s="68"/>
      <c r="H7" s="68"/>
      <c r="I7" s="72" t="s">
        <v>16</v>
      </c>
      <c r="J7" s="83" t="s">
        <v>17</v>
      </c>
      <c r="K7" s="68"/>
      <c r="L7" s="80"/>
      <c r="M7" s="72" t="s">
        <v>16</v>
      </c>
      <c r="N7" s="68"/>
      <c r="O7" s="68"/>
      <c r="P7" s="68"/>
      <c r="Q7" s="74"/>
      <c r="R7" s="74"/>
      <c r="S7" s="68"/>
    </row>
    <row r="8" spans="1:19" ht="132" customHeight="1" x14ac:dyDescent="0.25">
      <c r="A8" s="65"/>
      <c r="B8" s="68"/>
      <c r="C8" s="68"/>
      <c r="D8" s="68"/>
      <c r="E8" s="68"/>
      <c r="F8" s="68"/>
      <c r="G8" s="68"/>
      <c r="H8" s="68"/>
      <c r="I8" s="68"/>
      <c r="J8" s="84"/>
      <c r="K8" s="68"/>
      <c r="L8" s="80"/>
      <c r="M8" s="68"/>
      <c r="N8" s="39" t="s">
        <v>18</v>
      </c>
      <c r="O8" s="39" t="s">
        <v>19</v>
      </c>
      <c r="P8" s="39" t="s">
        <v>20</v>
      </c>
      <c r="Q8" s="74"/>
      <c r="R8" s="74"/>
      <c r="S8" s="68"/>
    </row>
    <row r="9" spans="1:19" ht="31.5" customHeight="1" x14ac:dyDescent="0.25">
      <c r="A9" s="66"/>
      <c r="B9" s="69"/>
      <c r="C9" s="69"/>
      <c r="D9" s="69"/>
      <c r="E9" s="69"/>
      <c r="F9" s="69"/>
      <c r="G9" s="69"/>
      <c r="H9" s="40" t="s">
        <v>21</v>
      </c>
      <c r="I9" s="40" t="s">
        <v>21</v>
      </c>
      <c r="J9" s="40" t="s">
        <v>21</v>
      </c>
      <c r="K9" s="40" t="s">
        <v>22</v>
      </c>
      <c r="L9" s="81"/>
      <c r="M9" s="40" t="s">
        <v>23</v>
      </c>
      <c r="N9" s="40" t="s">
        <v>23</v>
      </c>
      <c r="O9" s="40" t="s">
        <v>23</v>
      </c>
      <c r="P9" s="40" t="s">
        <v>23</v>
      </c>
      <c r="Q9" s="41" t="s">
        <v>24</v>
      </c>
      <c r="R9" s="41" t="s">
        <v>24</v>
      </c>
      <c r="S9" s="69"/>
    </row>
    <row r="10" spans="1:19" ht="18.75" x14ac:dyDescent="0.25">
      <c r="A10" s="42">
        <v>1</v>
      </c>
      <c r="B10" s="43">
        <v>2</v>
      </c>
      <c r="C10" s="42">
        <v>3</v>
      </c>
      <c r="D10" s="43">
        <v>4</v>
      </c>
      <c r="E10" s="42">
        <v>5</v>
      </c>
      <c r="F10" s="43">
        <v>6</v>
      </c>
      <c r="G10" s="42">
        <v>7</v>
      </c>
      <c r="H10" s="43">
        <v>8</v>
      </c>
      <c r="I10" s="42">
        <v>9</v>
      </c>
      <c r="J10" s="43">
        <v>10</v>
      </c>
      <c r="K10" s="42">
        <v>11</v>
      </c>
      <c r="L10" s="43">
        <v>12</v>
      </c>
      <c r="M10" s="42">
        <v>13</v>
      </c>
      <c r="N10" s="43">
        <v>14</v>
      </c>
      <c r="O10" s="42">
        <v>15</v>
      </c>
      <c r="P10" s="43">
        <v>16</v>
      </c>
      <c r="Q10" s="42">
        <v>17</v>
      </c>
      <c r="R10" s="43">
        <v>18</v>
      </c>
      <c r="S10" s="42">
        <v>19</v>
      </c>
    </row>
    <row r="11" spans="1:19" ht="72" customHeight="1" x14ac:dyDescent="0.3">
      <c r="A11" s="77" t="s">
        <v>37</v>
      </c>
      <c r="B11" s="78"/>
      <c r="C11" s="6" t="s">
        <v>36</v>
      </c>
      <c r="D11" s="6" t="s">
        <v>36</v>
      </c>
      <c r="E11" s="6" t="s">
        <v>36</v>
      </c>
      <c r="F11" s="6" t="s">
        <v>36</v>
      </c>
      <c r="G11" s="6" t="s">
        <v>36</v>
      </c>
      <c r="H11" s="44">
        <f>SUM(H12:H16)</f>
        <v>18357</v>
      </c>
      <c r="I11" s="44">
        <f>SUM(I12:I16)</f>
        <v>15942.999999999998</v>
      </c>
      <c r="J11" s="44">
        <f>SUM(J12:J16)</f>
        <v>15017.7</v>
      </c>
      <c r="K11" s="44">
        <f>SUM(K12:K16)</f>
        <v>863</v>
      </c>
      <c r="L11" s="45" t="s">
        <v>36</v>
      </c>
      <c r="M11" s="44">
        <f>SUM(M12:M16)</f>
        <v>25634843.010000005</v>
      </c>
      <c r="N11" s="44">
        <f>SUM(N12:N16)</f>
        <v>1111859.47</v>
      </c>
      <c r="O11" s="44">
        <f>SUM(O12:O16)</f>
        <v>1111859.47</v>
      </c>
      <c r="P11" s="44">
        <f>SUM(P12:P16)</f>
        <v>23411124.07</v>
      </c>
      <c r="Q11" s="37">
        <f t="shared" ref="Q11" si="0">M11/I11</f>
        <v>1607.9058527253346</v>
      </c>
      <c r="R11" s="46" t="s">
        <v>36</v>
      </c>
      <c r="S11" s="11" t="s">
        <v>36</v>
      </c>
    </row>
    <row r="12" spans="1:19" ht="42" x14ac:dyDescent="0.4">
      <c r="A12" s="7">
        <v>1</v>
      </c>
      <c r="B12" s="8" t="s">
        <v>25</v>
      </c>
      <c r="C12" s="14">
        <v>1976</v>
      </c>
      <c r="D12" s="11"/>
      <c r="E12" s="36" t="s">
        <v>30</v>
      </c>
      <c r="F12" s="13">
        <v>9</v>
      </c>
      <c r="G12" s="13">
        <v>1</v>
      </c>
      <c r="H12" s="47">
        <v>3288.7</v>
      </c>
      <c r="I12" s="48">
        <v>2641.5</v>
      </c>
      <c r="J12" s="47">
        <v>2496.9</v>
      </c>
      <c r="K12" s="49">
        <v>150</v>
      </c>
      <c r="L12" s="45" t="s">
        <v>32</v>
      </c>
      <c r="M12" s="44">
        <f>N12+O12+P12</f>
        <v>4216626.45</v>
      </c>
      <c r="N12" s="50">
        <v>182887.64</v>
      </c>
      <c r="O12" s="50">
        <v>182887.64</v>
      </c>
      <c r="P12" s="50">
        <v>3850851.17</v>
      </c>
      <c r="Q12" s="38">
        <v>1565</v>
      </c>
      <c r="R12" s="46">
        <v>1565</v>
      </c>
      <c r="S12" s="51" t="s">
        <v>40</v>
      </c>
    </row>
    <row r="13" spans="1:19" ht="26.25" x14ac:dyDescent="0.4">
      <c r="A13" s="7">
        <v>2</v>
      </c>
      <c r="B13" s="8" t="s">
        <v>26</v>
      </c>
      <c r="C13" s="14">
        <v>1973</v>
      </c>
      <c r="D13" s="14"/>
      <c r="E13" s="12" t="s">
        <v>31</v>
      </c>
      <c r="F13" s="13">
        <v>5</v>
      </c>
      <c r="G13" s="13">
        <v>5</v>
      </c>
      <c r="H13" s="47">
        <v>3438.4</v>
      </c>
      <c r="I13" s="48">
        <v>3094.4</v>
      </c>
      <c r="J13" s="47">
        <v>2777.1</v>
      </c>
      <c r="K13" s="49">
        <v>200</v>
      </c>
      <c r="L13" s="45" t="s">
        <v>32</v>
      </c>
      <c r="M13" s="44">
        <f t="shared" ref="M13:M16" si="1">N13+O13+P13</f>
        <v>4939590.7200000007</v>
      </c>
      <c r="N13" s="50">
        <v>214244.76</v>
      </c>
      <c r="O13" s="50">
        <v>214244.76</v>
      </c>
      <c r="P13" s="50">
        <v>4511101.2</v>
      </c>
      <c r="Q13" s="16">
        <v>1565</v>
      </c>
      <c r="R13" s="52">
        <v>1565</v>
      </c>
      <c r="S13" s="51" t="s">
        <v>39</v>
      </c>
    </row>
    <row r="14" spans="1:19" ht="26.25" x14ac:dyDescent="0.4">
      <c r="A14" s="7">
        <v>3</v>
      </c>
      <c r="B14" s="9" t="s">
        <v>27</v>
      </c>
      <c r="C14" s="14">
        <v>1973</v>
      </c>
      <c r="D14" s="11"/>
      <c r="E14" s="12" t="s">
        <v>31</v>
      </c>
      <c r="F14" s="13">
        <v>5</v>
      </c>
      <c r="G14" s="13">
        <v>5</v>
      </c>
      <c r="H14" s="53">
        <v>3848.9</v>
      </c>
      <c r="I14" s="38">
        <v>3379.7</v>
      </c>
      <c r="J14" s="54">
        <v>3119.1</v>
      </c>
      <c r="K14" s="49">
        <v>178</v>
      </c>
      <c r="L14" s="45" t="s">
        <v>32</v>
      </c>
      <c r="M14" s="44">
        <f t="shared" si="1"/>
        <v>12704138.630000001</v>
      </c>
      <c r="N14" s="50">
        <v>551016.31999999995</v>
      </c>
      <c r="O14" s="50">
        <v>551016.31999999995</v>
      </c>
      <c r="P14" s="50">
        <v>11602105.99</v>
      </c>
      <c r="Q14" s="16">
        <f>M14/I14</f>
        <v>3758.9545314672905</v>
      </c>
      <c r="R14" s="52">
        <v>3758.95</v>
      </c>
      <c r="S14" s="51" t="s">
        <v>38</v>
      </c>
    </row>
    <row r="15" spans="1:19" ht="26.25" x14ac:dyDescent="0.4">
      <c r="A15" s="7">
        <v>4</v>
      </c>
      <c r="B15" s="8" t="s">
        <v>28</v>
      </c>
      <c r="C15" s="14">
        <v>1974</v>
      </c>
      <c r="D15" s="10"/>
      <c r="E15" s="12" t="s">
        <v>31</v>
      </c>
      <c r="F15" s="13">
        <v>5</v>
      </c>
      <c r="G15" s="13">
        <v>5</v>
      </c>
      <c r="H15" s="10">
        <v>3958.9</v>
      </c>
      <c r="I15" s="10">
        <v>3467.5</v>
      </c>
      <c r="J15" s="55">
        <v>3310.9</v>
      </c>
      <c r="K15" s="56">
        <v>176</v>
      </c>
      <c r="L15" s="45" t="s">
        <v>32</v>
      </c>
      <c r="M15" s="44">
        <f t="shared" si="1"/>
        <v>1884793.96</v>
      </c>
      <c r="N15" s="50">
        <v>81749.13</v>
      </c>
      <c r="O15" s="50">
        <v>81749.13</v>
      </c>
      <c r="P15" s="50">
        <v>1721295.7</v>
      </c>
      <c r="Q15" s="16">
        <f t="shared" ref="Q15:Q16" si="2">M15/I15</f>
        <v>543.55990194664741</v>
      </c>
      <c r="R15" s="57">
        <v>911.22</v>
      </c>
      <c r="S15" s="51" t="s">
        <v>39</v>
      </c>
    </row>
    <row r="16" spans="1:19" ht="26.25" x14ac:dyDescent="0.4">
      <c r="A16" s="7">
        <v>5</v>
      </c>
      <c r="B16" s="8" t="s">
        <v>29</v>
      </c>
      <c r="C16" s="14">
        <v>1972</v>
      </c>
      <c r="D16" s="10"/>
      <c r="E16" s="12" t="s">
        <v>31</v>
      </c>
      <c r="F16" s="13">
        <v>5</v>
      </c>
      <c r="G16" s="13">
        <v>5</v>
      </c>
      <c r="H16" s="53">
        <v>3822.1</v>
      </c>
      <c r="I16" s="10">
        <v>3359.9</v>
      </c>
      <c r="J16" s="55">
        <v>3313.7</v>
      </c>
      <c r="K16" s="56">
        <v>159</v>
      </c>
      <c r="L16" s="45" t="s">
        <v>32</v>
      </c>
      <c r="M16" s="44">
        <f t="shared" si="1"/>
        <v>1889693.25</v>
      </c>
      <c r="N16" s="50">
        <v>81961.62</v>
      </c>
      <c r="O16" s="50">
        <v>81961.62</v>
      </c>
      <c r="P16" s="50">
        <v>1725770.01</v>
      </c>
      <c r="Q16" s="16">
        <f t="shared" si="2"/>
        <v>562.42544420964907</v>
      </c>
      <c r="R16" s="57">
        <v>935.75</v>
      </c>
      <c r="S16" s="51" t="s">
        <v>38</v>
      </c>
    </row>
    <row r="17" spans="1:19" ht="26.25" x14ac:dyDescent="0.4">
      <c r="A17" s="23"/>
      <c r="B17" s="24"/>
      <c r="C17" s="25"/>
      <c r="D17" s="26"/>
      <c r="E17" s="27"/>
      <c r="F17" s="25"/>
      <c r="G17" s="25"/>
      <c r="H17" s="28"/>
      <c r="I17" s="28"/>
      <c r="J17" s="28"/>
      <c r="K17" s="29"/>
      <c r="L17" s="30"/>
      <c r="M17" s="31"/>
      <c r="N17" s="32"/>
      <c r="O17" s="32"/>
      <c r="P17" s="32"/>
      <c r="Q17" s="33"/>
      <c r="R17" s="34"/>
      <c r="S17" s="35"/>
    </row>
    <row r="18" spans="1:19" ht="26.25" x14ac:dyDescent="0.4">
      <c r="A18" s="59" t="s">
        <v>42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 ht="26.25" x14ac:dyDescent="0.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ht="26.25" x14ac:dyDescent="0.4">
      <c r="A20" s="60" t="s">
        <v>35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pans="1:19" ht="26.25" x14ac:dyDescent="0.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ht="26.25" x14ac:dyDescent="0.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  <c r="O23" s="18"/>
      <c r="P23" s="18"/>
      <c r="Q23" s="17"/>
      <c r="R23" s="17"/>
      <c r="S23" s="17"/>
    </row>
    <row r="24" spans="1:1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9"/>
      <c r="N24" s="19"/>
      <c r="O24" s="19"/>
      <c r="P24" s="19"/>
      <c r="Q24" s="17"/>
      <c r="R24" s="17"/>
      <c r="S24" s="17"/>
    </row>
    <row r="25" spans="1:19" ht="18.75" x14ac:dyDescent="0.3">
      <c r="A25" s="21" t="s">
        <v>34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20"/>
      <c r="N26" s="20"/>
      <c r="O26" s="20"/>
      <c r="P26" s="20"/>
      <c r="Q26" s="17"/>
      <c r="R26" s="17"/>
      <c r="S26" s="17"/>
    </row>
  </sheetData>
  <mergeCells count="26">
    <mergeCell ref="N7:P7"/>
    <mergeCell ref="O1:S1"/>
    <mergeCell ref="O2:S2"/>
    <mergeCell ref="A11:B11"/>
    <mergeCell ref="L6:L9"/>
    <mergeCell ref="M6:P6"/>
    <mergeCell ref="C7:C9"/>
    <mergeCell ref="D7:D9"/>
    <mergeCell ref="I7:I8"/>
    <mergeCell ref="J7:J8"/>
    <mergeCell ref="A18:S18"/>
    <mergeCell ref="A20:S20"/>
    <mergeCell ref="A4:S4"/>
    <mergeCell ref="A6:A9"/>
    <mergeCell ref="B6:B9"/>
    <mergeCell ref="C6:D6"/>
    <mergeCell ref="E6:E9"/>
    <mergeCell ref="F6:F9"/>
    <mergeCell ref="G6:G9"/>
    <mergeCell ref="H6:H8"/>
    <mergeCell ref="I6:J6"/>
    <mergeCell ref="K6:K8"/>
    <mergeCell ref="R6:R8"/>
    <mergeCell ref="S6:S9"/>
    <mergeCell ref="Q6:Q8"/>
    <mergeCell ref="M7:M8"/>
  </mergeCells>
  <pageMargins left="0.7" right="0.7" top="0.75" bottom="0.75" header="0.3" footer="0.3"/>
  <pageSetup paperSize="9"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2016-10-27T09:18:14Z</cp:lastPrinted>
  <dcterms:created xsi:type="dcterms:W3CDTF">2016-06-14T09:00:51Z</dcterms:created>
  <dcterms:modified xsi:type="dcterms:W3CDTF">2016-10-31T11:38:01Z</dcterms:modified>
</cp:coreProperties>
</file>