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18075" windowHeight="10740" activeTab="1"/>
  </bookViews>
  <sheets>
    <sheet name="Лист2" sheetId="2" r:id="rId1"/>
    <sheet name="новая редакция" sheetId="3" r:id="rId2"/>
  </sheets>
  <definedNames>
    <definedName name="_xlnm.Print_Area" localSheetId="0">Лист2!$A$1:$H$27</definedName>
  </definedNames>
  <calcPr calcId="145621"/>
</workbook>
</file>

<file path=xl/calcChain.xml><?xml version="1.0" encoding="utf-8"?>
<calcChain xmlns="http://schemas.openxmlformats.org/spreadsheetml/2006/main">
  <c r="C28" i="3" l="1"/>
  <c r="C27" i="3"/>
  <c r="C24" i="3"/>
  <c r="C40" i="3"/>
  <c r="C25" i="3"/>
  <c r="C11" i="3"/>
  <c r="C37" i="3"/>
  <c r="C36" i="3"/>
  <c r="C34" i="3"/>
  <c r="C31" i="3"/>
  <c r="C19" i="3"/>
  <c r="C18" i="3"/>
  <c r="C17" i="3"/>
  <c r="C39" i="3"/>
  <c r="C33" i="3"/>
  <c r="C30" i="3"/>
  <c r="C12" i="3"/>
  <c r="C15" i="3"/>
  <c r="C21" i="3"/>
  <c r="C22" i="3"/>
  <c r="C20" i="3"/>
  <c r="C16" i="3"/>
  <c r="C14" i="3"/>
  <c r="C13" i="3"/>
  <c r="E19" i="2"/>
  <c r="C19" i="2"/>
  <c r="C18" i="2"/>
  <c r="E12" i="2"/>
  <c r="C17" i="2"/>
  <c r="C21" i="2"/>
  <c r="C15" i="2"/>
  <c r="C14" i="2"/>
  <c r="C13" i="2"/>
  <c r="C12" i="2"/>
  <c r="C11" i="2"/>
  <c r="C10" i="2"/>
  <c r="C9" i="2"/>
</calcChain>
</file>

<file path=xl/sharedStrings.xml><?xml version="1.0" encoding="utf-8"?>
<sst xmlns="http://schemas.openxmlformats.org/spreadsheetml/2006/main" count="75" uniqueCount="55">
  <si>
    <t>Наименование мероприятия</t>
  </si>
  <si>
    <t>Срок исполнения</t>
  </si>
  <si>
    <t>В том числе за счет средств</t>
  </si>
  <si>
    <t>внебюджетных источников</t>
  </si>
  <si>
    <t>Исполнители-ответственные за реализацию мероприятия</t>
  </si>
  <si>
    <t>Ожидаемые результаты  (количеств.  или качественные показатели)</t>
  </si>
  <si>
    <t>Объем финансирования (тыс.руб.)</t>
  </si>
  <si>
    <t xml:space="preserve">Приложение </t>
  </si>
  <si>
    <t xml:space="preserve">к  постановлению администрации ЗАТО г.Радужный </t>
  </si>
  <si>
    <t>Субсидии и иные межбюджетные трансферты</t>
  </si>
  <si>
    <t>Собственные налоговые и неналоговые доходы</t>
  </si>
  <si>
    <t>2.1.1.  Ремонт наружных сетей отопления и сетей горячего водоснабжения от ТК 3-13 до ТК 3-15 квартал 3</t>
  </si>
  <si>
    <t>МКУ "ГКМХ"</t>
  </si>
  <si>
    <t>2.1.2.Ремонт теплосети и и сетей горячего водоснабжения от ж.д. №3 до ж.д. №6 3 квартала</t>
  </si>
  <si>
    <t>2.1.3. Ремонт теплосети и сети горячего водоснабжения от ТК-1-32а до ж.д. №13 1 квартала</t>
  </si>
  <si>
    <t>Итого по пункту 2.1.</t>
  </si>
  <si>
    <t>2.2.2.Ремонт наружных сетей холодного водонабжения  от   ВК-38 до ПГ-55 3 квартала</t>
  </si>
  <si>
    <t>2.2.4. Замена наружных сетей холодного водоснабжения от ВК-17-16 до ПГ-17-5 квартал 17</t>
  </si>
  <si>
    <t>Итого по пункту 2.2.</t>
  </si>
  <si>
    <t xml:space="preserve">ВСЕГО по пункту 2 </t>
  </si>
  <si>
    <t>ВСЕГО за 2013 год:</t>
  </si>
  <si>
    <t>Всего за 2013-2015 годы</t>
  </si>
  <si>
    <t>А.И. Дубова</t>
  </si>
  <si>
    <t>3-42-95</t>
  </si>
  <si>
    <t xml:space="preserve"> от______________ №_______</t>
  </si>
  <si>
    <t xml:space="preserve"> Мероприятия  по муниципальной целевой программе "Энергосбережение и повышение  надежности энергоснабжения в топливно-энергетическом комплексе ЗАТО г.Радужный на 2013-2015 г.г."   в части мероприятий 2013 года </t>
  </si>
  <si>
    <t>2.2.5.Ремонт наружных сетей холодного водоснабжения от ВК-26 до ПГ-25 1 квартал</t>
  </si>
  <si>
    <t xml:space="preserve">        1.Пункты 2.1.1, 2.1.2, 2.1.3, строку "Итого по пункту 2.1.", пункты 2.2.1., 2.2.2., строки "Итого по пункту 2.2.", "Всего по пункту 2", "Всего за 2013 год", "Всего за 2013-2015 годы" изложить в следующей редакции:</t>
  </si>
  <si>
    <t>2.2.6.Ремонт наружных сетей холодного водоснабжения от ВК-45 до ПГ-70 3 квартал</t>
  </si>
  <si>
    <t xml:space="preserve">       2. Дополнить пунктами  2.2.5, 2.2.6 следующего содержания:</t>
  </si>
  <si>
    <t>2.2.1. Ремонт наружных сетей холодного водоснабжения от ВК-45а до ПГ-76 в 3 квартале</t>
  </si>
  <si>
    <t>В том числе за счет:</t>
  </si>
  <si>
    <t>Собственных доходов</t>
  </si>
  <si>
    <t>О.И. Будалова</t>
  </si>
  <si>
    <t>Внебюджетные средства</t>
  </si>
  <si>
    <t>к  постановлению администрации ЗАТО г.Радужный Владимирской области</t>
  </si>
  <si>
    <t>ВСЕГО по подпрограмме:</t>
  </si>
  <si>
    <t>Итого  по пункту 3</t>
  </si>
  <si>
    <t>Итого по пункту 1</t>
  </si>
  <si>
    <t>Итого по пункту 1.2.</t>
  </si>
  <si>
    <t>1.2.4. Замена оконных, оконно-балконных и дверных блоков в муниципальных общежитиях                          (2017 год - общежитие №2)</t>
  </si>
  <si>
    <t xml:space="preserve">2.2. Оказание услуг по ежедневному сбору, обработке, архивированию и автоматической выдачи данных с приборов учета и контроля, установленных на вводах в город, и с общедомовых  приборов учета, установленных на  многоквартирных домах </t>
  </si>
  <si>
    <t>3.1.Средства для внесения управляющим организациям за содержание и ремонт муниципальных помещений жилого фонда  (разница в тарифах, муниц доля тек рем), содержание незаселенных помещений</t>
  </si>
  <si>
    <t>5.2. Ремонт  здания городских бань                                       (2017г - ремонт кровли)</t>
  </si>
  <si>
    <t>2017-2019</t>
  </si>
  <si>
    <t>Итого по пункту 2</t>
  </si>
  <si>
    <t>Итого по пункту 5</t>
  </si>
  <si>
    <t>1. Строки  1.2.4., 2.2., 3.1., 5.2.,  "Итого по пункту 1.2.", "Итого по пункту 1",  "Итого по пункту 2",  "Итого по пункту 3", "Итого по пункту 5",  "Всего по подпрограмме"  изложить в следующей редакции:</t>
  </si>
  <si>
    <t xml:space="preserve"> Изменения, вносимые в мероприятия  подпрограммы "Развитие жилищно-коммунального комплекса ЗАТО г. Радужный Владимирской области" муниципальной  программы" "Жилищно-коммунальный комплекс ЗАТО г. Радужный Владимирской области"    в части мероприятий 2017 года :</t>
  </si>
  <si>
    <t>Срок исполнения (год)</t>
  </si>
  <si>
    <t>Субвенции</t>
  </si>
  <si>
    <t>Субсидии и иные межбюджетные трансферы</t>
  </si>
  <si>
    <t>Другие собственные доходы</t>
  </si>
  <si>
    <t xml:space="preserve">                                                Приложение №3</t>
  </si>
  <si>
    <t xml:space="preserve"> от 1049 № 07.07.1049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</si>
</sst>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0" formatCode="_-* #,##0.00&quot;р.&quot;_-;\-* #,##0.00&quot;р.&quot;_-;_-* &quot;-&quot;??&quot;р.&quot;_-;_-@_-"/>
    <numFmt numFmtId="172" formatCode="#,##0.00000"/>
    <numFmt numFmtId="174" formatCode="0.00000"/>
    <numFmt numFmtId="175" formatCode="0.000"/>
    <numFmt numFmtId="176" formatCode="0.0000"/>
  </numFmts>
  <fonts count="27" x14ac:knownFonts="1">
    <font>
      <sz val="10"/>
      <name val="Arial Cyr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7" borderId="1" applyNumberFormat="0" applyAlignment="0" applyProtection="0"/>
    <xf numFmtId="0" fontId="5" fillId="20" borderId="2" applyNumberFormat="0" applyAlignment="0" applyProtection="0"/>
    <xf numFmtId="0" fontId="6" fillId="20" borderId="1" applyNumberFormat="0" applyAlignment="0" applyProtection="0"/>
    <xf numFmtId="170" fontId="1" fillId="0" borderId="0" applyFont="0" applyFill="0" applyBorder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21" borderId="7" applyNumberFormat="0" applyAlignment="0" applyProtection="0"/>
    <xf numFmtId="0" fontId="12" fillId="0" borderId="0" applyNumberFormat="0" applyFill="0" applyBorder="0" applyAlignment="0" applyProtection="0"/>
    <xf numFmtId="0" fontId="13" fillId="22" borderId="0" applyNumberFormat="0" applyBorder="0" applyAlignment="0" applyProtection="0"/>
    <xf numFmtId="0" fontId="14" fillId="3" borderId="0" applyNumberFormat="0" applyBorder="0" applyAlignment="0" applyProtection="0"/>
    <xf numFmtId="0" fontId="15" fillId="0" borderId="0" applyNumberFormat="0" applyFill="0" applyBorder="0" applyAlignment="0" applyProtection="0"/>
    <xf numFmtId="0" fontId="2" fillId="23" borderId="8" applyNumberFormat="0" applyFont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4" borderId="0" applyNumberFormat="0" applyBorder="0" applyAlignment="0" applyProtection="0"/>
  </cellStyleXfs>
  <cellXfs count="93">
    <xf numFmtId="0" fontId="0" fillId="0" borderId="0" xfId="0"/>
    <xf numFmtId="0" fontId="19" fillId="0" borderId="0" xfId="0" applyFont="1"/>
    <xf numFmtId="0" fontId="19" fillId="0" borderId="10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10" xfId="0" applyFont="1" applyBorder="1" applyAlignment="1">
      <alignment vertical="center" wrapText="1"/>
    </xf>
    <xf numFmtId="0" fontId="19" fillId="0" borderId="10" xfId="0" applyFont="1" applyFill="1" applyBorder="1" applyAlignment="1">
      <alignment vertical="justify" wrapText="1"/>
    </xf>
    <xf numFmtId="0" fontId="19" fillId="0" borderId="13" xfId="0" applyFont="1" applyFill="1" applyBorder="1" applyAlignment="1">
      <alignment vertical="justify"/>
    </xf>
    <xf numFmtId="0" fontId="19" fillId="0" borderId="10" xfId="0" applyFont="1" applyFill="1" applyBorder="1" applyAlignment="1">
      <alignment vertical="justify"/>
    </xf>
    <xf numFmtId="0" fontId="19" fillId="0" borderId="10" xfId="0" applyFont="1" applyFill="1" applyBorder="1" applyAlignment="1">
      <alignment horizontal="left" vertical="justify" wrapText="1"/>
    </xf>
    <xf numFmtId="175" fontId="19" fillId="0" borderId="10" xfId="0" applyNumberFormat="1" applyFont="1" applyFill="1" applyBorder="1" applyAlignment="1">
      <alignment vertical="justify"/>
    </xf>
    <xf numFmtId="174" fontId="19" fillId="0" borderId="10" xfId="0" applyNumberFormat="1" applyFont="1" applyFill="1" applyBorder="1" applyAlignment="1">
      <alignment vertical="justify"/>
    </xf>
    <xf numFmtId="0" fontId="20" fillId="0" borderId="10" xfId="0" applyFont="1" applyFill="1" applyBorder="1" applyAlignment="1">
      <alignment vertical="justify" wrapText="1"/>
    </xf>
    <xf numFmtId="0" fontId="20" fillId="0" borderId="10" xfId="0" applyFont="1" applyFill="1" applyBorder="1" applyAlignment="1">
      <alignment vertical="justify"/>
    </xf>
    <xf numFmtId="0" fontId="19" fillId="0" borderId="0" xfId="0" applyFont="1" applyFill="1" applyBorder="1" applyAlignment="1">
      <alignment horizontal="left" vertical="justify" wrapText="1"/>
    </xf>
    <xf numFmtId="0" fontId="19" fillId="0" borderId="0" xfId="0" applyFont="1" applyFill="1" applyBorder="1" applyAlignment="1">
      <alignment vertical="justify"/>
    </xf>
    <xf numFmtId="175" fontId="19" fillId="0" borderId="0" xfId="0" applyNumberFormat="1" applyFont="1" applyFill="1" applyBorder="1" applyAlignment="1">
      <alignment vertical="justify"/>
    </xf>
    <xf numFmtId="174" fontId="19" fillId="0" borderId="10" xfId="0" applyNumberFormat="1" applyFont="1" applyFill="1" applyBorder="1" applyAlignment="1">
      <alignment horizontal="right"/>
    </xf>
    <xf numFmtId="0" fontId="21" fillId="0" borderId="0" xfId="0" applyFont="1" applyFill="1"/>
    <xf numFmtId="0" fontId="22" fillId="0" borderId="0" xfId="0" applyFont="1"/>
    <xf numFmtId="0" fontId="21" fillId="0" borderId="0" xfId="0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vertical="top" wrapText="1"/>
    </xf>
    <xf numFmtId="0" fontId="21" fillId="0" borderId="0" xfId="0" applyFont="1" applyFill="1" applyBorder="1" applyAlignment="1">
      <alignment vertical="justify" wrapText="1"/>
    </xf>
    <xf numFmtId="0" fontId="21" fillId="0" borderId="0" xfId="0" applyFont="1" applyFill="1" applyBorder="1" applyAlignment="1">
      <alignment horizontal="center" vertical="justify" wrapText="1"/>
    </xf>
    <xf numFmtId="174" fontId="21" fillId="0" borderId="0" xfId="0" applyNumberFormat="1" applyFont="1" applyFill="1" applyBorder="1" applyAlignment="1">
      <alignment vertical="top" wrapText="1"/>
    </xf>
    <xf numFmtId="174" fontId="21" fillId="0" borderId="0" xfId="0" applyNumberFormat="1" applyFont="1" applyFill="1" applyBorder="1" applyAlignment="1">
      <alignment vertical="justify" wrapText="1"/>
    </xf>
    <xf numFmtId="174" fontId="0" fillId="0" borderId="0" xfId="0" applyNumberFormat="1"/>
    <xf numFmtId="0" fontId="0" fillId="0" borderId="0" xfId="0" applyAlignment="1">
      <alignment wrapText="1"/>
    </xf>
    <xf numFmtId="0" fontId="23" fillId="0" borderId="10" xfId="0" applyFont="1" applyFill="1" applyBorder="1" applyAlignment="1">
      <alignment horizontal="center" vertical="center" wrapText="1"/>
    </xf>
    <xf numFmtId="174" fontId="23" fillId="0" borderId="10" xfId="28" applyNumberFormat="1" applyFont="1" applyFill="1" applyBorder="1" applyAlignment="1">
      <alignment horizontal="center" vertical="center" wrapText="1"/>
    </xf>
    <xf numFmtId="174" fontId="23" fillId="0" borderId="10" xfId="28" applyNumberFormat="1" applyFont="1" applyFill="1" applyBorder="1" applyAlignment="1">
      <alignment horizontal="center" vertical="center"/>
    </xf>
    <xf numFmtId="0" fontId="23" fillId="0" borderId="10" xfId="0" applyFont="1" applyFill="1" applyBorder="1" applyAlignment="1">
      <alignment vertical="top" wrapText="1"/>
    </xf>
    <xf numFmtId="0" fontId="23" fillId="0" borderId="10" xfId="0" applyFont="1" applyFill="1" applyBorder="1" applyAlignment="1">
      <alignment horizontal="center" vertical="top" wrapText="1"/>
    </xf>
    <xf numFmtId="174" fontId="23" fillId="0" borderId="10" xfId="0" applyNumberFormat="1" applyFont="1" applyFill="1" applyBorder="1" applyAlignment="1">
      <alignment horizontal="center" vertical="center" wrapText="1"/>
    </xf>
    <xf numFmtId="49" fontId="22" fillId="0" borderId="10" xfId="0" applyNumberFormat="1" applyFont="1" applyFill="1" applyBorder="1" applyAlignment="1" applyProtection="1">
      <alignment horizontal="left" vertical="top" wrapText="1"/>
    </xf>
    <xf numFmtId="0" fontId="0" fillId="0" borderId="10" xfId="0" applyFont="1" applyFill="1" applyBorder="1" applyAlignment="1">
      <alignment horizontal="left" vertical="top" wrapText="1"/>
    </xf>
    <xf numFmtId="174" fontId="22" fillId="0" borderId="10" xfId="0" applyNumberFormat="1" applyFont="1" applyFill="1" applyBorder="1" applyAlignment="1">
      <alignment horizontal="center" vertical="center" wrapText="1"/>
    </xf>
    <xf numFmtId="0" fontId="22" fillId="0" borderId="10" xfId="0" applyFont="1" applyFill="1" applyBorder="1" applyAlignment="1">
      <alignment vertical="top" wrapText="1"/>
    </xf>
    <xf numFmtId="172" fontId="23" fillId="0" borderId="10" xfId="0" applyNumberFormat="1" applyFont="1" applyFill="1" applyBorder="1" applyAlignment="1">
      <alignment horizontal="center" vertical="center" wrapText="1"/>
    </xf>
    <xf numFmtId="176" fontId="23" fillId="0" borderId="10" xfId="0" applyNumberFormat="1" applyFont="1" applyFill="1" applyBorder="1" applyAlignment="1">
      <alignment horizontal="center" vertical="top" wrapText="1"/>
    </xf>
    <xf numFmtId="3" fontId="23" fillId="0" borderId="10" xfId="0" applyNumberFormat="1" applyFont="1" applyFill="1" applyBorder="1" applyAlignment="1">
      <alignment horizontal="center" vertical="center" wrapText="1"/>
    </xf>
    <xf numFmtId="174" fontId="23" fillId="0" borderId="10" xfId="0" applyNumberFormat="1" applyFont="1" applyFill="1" applyBorder="1" applyAlignment="1">
      <alignment horizontal="center" vertical="center"/>
    </xf>
    <xf numFmtId="0" fontId="23" fillId="0" borderId="10" xfId="0" applyFont="1" applyFill="1" applyBorder="1" applyAlignment="1">
      <alignment horizontal="left" vertical="top" wrapText="1"/>
    </xf>
    <xf numFmtId="0" fontId="24" fillId="0" borderId="10" xfId="0" applyFont="1" applyBorder="1"/>
    <xf numFmtId="0" fontId="22" fillId="0" borderId="10" xfId="0" applyFont="1" applyFill="1" applyBorder="1" applyAlignment="1">
      <alignment horizontal="center" vertical="top" wrapText="1"/>
    </xf>
    <xf numFmtId="0" fontId="22" fillId="0" borderId="10" xfId="0" applyFont="1" applyBorder="1" applyAlignment="1">
      <alignment vertical="center"/>
    </xf>
    <xf numFmtId="174" fontId="22" fillId="0" borderId="10" xfId="0" applyNumberFormat="1" applyFont="1" applyBorder="1" applyAlignment="1">
      <alignment horizontal="center" vertical="center"/>
    </xf>
    <xf numFmtId="0" fontId="23" fillId="0" borderId="11" xfId="0" applyFont="1" applyFill="1" applyBorder="1" applyAlignment="1">
      <alignment horizontal="center" vertical="center" wrapText="1"/>
    </xf>
    <xf numFmtId="0" fontId="23" fillId="0" borderId="12" xfId="0" applyFont="1" applyFill="1" applyBorder="1" applyAlignment="1">
      <alignment horizontal="center" vertical="center" wrapText="1"/>
    </xf>
    <xf numFmtId="176" fontId="23" fillId="0" borderId="10" xfId="0" applyNumberFormat="1" applyFont="1" applyFill="1" applyBorder="1" applyAlignment="1">
      <alignment horizontal="center" vertical="center" wrapText="1"/>
    </xf>
    <xf numFmtId="176" fontId="21" fillId="0" borderId="0" xfId="0" applyNumberFormat="1" applyFont="1" applyFill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 wrapText="1"/>
    </xf>
    <xf numFmtId="0" fontId="19" fillId="0" borderId="16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0" xfId="0" applyFont="1" applyAlignment="1">
      <alignment horizontal="center"/>
    </xf>
    <xf numFmtId="0" fontId="19" fillId="0" borderId="0" xfId="0" applyFont="1" applyBorder="1" applyAlignment="1">
      <alignment horizontal="center" vertical="top" wrapText="1"/>
    </xf>
    <xf numFmtId="0" fontId="19" fillId="0" borderId="14" xfId="0" applyFont="1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19" fillId="0" borderId="15" xfId="0" applyFont="1" applyBorder="1" applyAlignment="1">
      <alignment horizontal="left" vertical="center" wrapText="1"/>
    </xf>
    <xf numFmtId="0" fontId="19" fillId="0" borderId="13" xfId="0" applyFont="1" applyBorder="1" applyAlignment="1">
      <alignment horizontal="left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17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23" fillId="0" borderId="10" xfId="0" applyFont="1" applyFill="1" applyBorder="1" applyAlignment="1">
      <alignment horizontal="center" vertical="center" wrapText="1"/>
    </xf>
    <xf numFmtId="0" fontId="23" fillId="0" borderId="15" xfId="0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2" fontId="26" fillId="0" borderId="10" xfId="0" applyNumberFormat="1" applyFont="1" applyFill="1" applyBorder="1" applyAlignment="1">
      <alignment horizontal="left" vertical="top" wrapText="1"/>
    </xf>
    <xf numFmtId="0" fontId="23" fillId="0" borderId="16" xfId="0" applyFont="1" applyFill="1" applyBorder="1" applyAlignment="1">
      <alignment horizontal="center" vertical="center" wrapText="1"/>
    </xf>
    <xf numFmtId="0" fontId="23" fillId="0" borderId="19" xfId="0" applyFont="1" applyFill="1" applyBorder="1" applyAlignment="1">
      <alignment horizontal="center" vertical="center" wrapText="1"/>
    </xf>
    <xf numFmtId="0" fontId="23" fillId="0" borderId="12" xfId="0" applyFont="1" applyFill="1" applyBorder="1" applyAlignment="1">
      <alignment horizontal="center" vertical="center" wrapText="1"/>
    </xf>
    <xf numFmtId="0" fontId="21" fillId="0" borderId="0" xfId="0" applyFont="1" applyBorder="1" applyAlignment="1">
      <alignment horizontal="left" vertical="center" wrapText="1"/>
    </xf>
    <xf numFmtId="0" fontId="0" fillId="0" borderId="12" xfId="0" applyBorder="1" applyAlignment="1">
      <alignment vertical="center" wrapText="1"/>
    </xf>
    <xf numFmtId="0" fontId="23" fillId="0" borderId="14" xfId="0" applyFont="1" applyFill="1" applyBorder="1" applyAlignment="1">
      <alignment horizontal="center" vertical="center" wrapText="1"/>
    </xf>
    <xf numFmtId="0" fontId="23" fillId="0" borderId="13" xfId="0" applyFont="1" applyFill="1" applyBorder="1" applyAlignment="1">
      <alignment horizontal="center" vertical="center" wrapText="1"/>
    </xf>
    <xf numFmtId="2" fontId="22" fillId="0" borderId="16" xfId="0" applyNumberFormat="1" applyFont="1" applyFill="1" applyBorder="1" applyAlignment="1">
      <alignment horizontal="left" vertical="top" wrapText="1"/>
    </xf>
    <xf numFmtId="2" fontId="22" fillId="0" borderId="19" xfId="0" applyNumberFormat="1" applyFont="1" applyFill="1" applyBorder="1" applyAlignment="1">
      <alignment horizontal="left" vertical="top" wrapText="1"/>
    </xf>
    <xf numFmtId="2" fontId="22" fillId="0" borderId="12" xfId="0" applyNumberFormat="1" applyFont="1" applyFill="1" applyBorder="1" applyAlignment="1">
      <alignment horizontal="left" vertical="top" wrapText="1"/>
    </xf>
    <xf numFmtId="0" fontId="23" fillId="0" borderId="17" xfId="0" applyFont="1" applyFill="1" applyBorder="1" applyAlignment="1">
      <alignment horizontal="center" vertical="center" wrapText="1"/>
    </xf>
    <xf numFmtId="0" fontId="23" fillId="0" borderId="18" xfId="0" applyFont="1" applyFill="1" applyBorder="1" applyAlignment="1">
      <alignment horizontal="center" vertical="center" wrapText="1"/>
    </xf>
    <xf numFmtId="0" fontId="23" fillId="0" borderId="11" xfId="0" applyFont="1" applyFill="1" applyBorder="1" applyAlignment="1">
      <alignment horizontal="center" vertical="center" wrapText="1"/>
    </xf>
    <xf numFmtId="2" fontId="23" fillId="0" borderId="16" xfId="0" applyNumberFormat="1" applyFont="1" applyFill="1" applyBorder="1" applyAlignment="1">
      <alignment horizontal="left" vertical="top" wrapText="1"/>
    </xf>
    <xf numFmtId="2" fontId="23" fillId="0" borderId="19" xfId="0" applyNumberFormat="1" applyFont="1" applyFill="1" applyBorder="1" applyAlignment="1">
      <alignment horizontal="left" vertical="top" wrapText="1"/>
    </xf>
    <xf numFmtId="2" fontId="23" fillId="0" borderId="12" xfId="0" applyNumberFormat="1" applyFont="1" applyFill="1" applyBorder="1" applyAlignment="1">
      <alignment horizontal="left" vertical="top" wrapText="1"/>
    </xf>
    <xf numFmtId="2" fontId="23" fillId="0" borderId="16" xfId="0" applyNumberFormat="1" applyFont="1" applyFill="1" applyBorder="1" applyAlignment="1">
      <alignment vertical="top" wrapText="1"/>
    </xf>
    <xf numFmtId="2" fontId="25" fillId="0" borderId="19" xfId="0" applyNumberFormat="1" applyFont="1" applyFill="1" applyBorder="1" applyAlignment="1">
      <alignment vertical="top" wrapText="1"/>
    </xf>
    <xf numFmtId="2" fontId="25" fillId="0" borderId="12" xfId="0" applyNumberFormat="1" applyFont="1" applyFill="1" applyBorder="1" applyAlignment="1">
      <alignment vertical="top" wrapText="1"/>
    </xf>
    <xf numFmtId="0" fontId="21" fillId="0" borderId="0" xfId="0" applyFont="1" applyFill="1" applyAlignment="1">
      <alignment horizontal="center"/>
    </xf>
    <xf numFmtId="0" fontId="21" fillId="0" borderId="0" xfId="0" applyFont="1" applyFill="1" applyAlignment="1">
      <alignment horizontal="center" vertical="top"/>
    </xf>
    <xf numFmtId="0" fontId="21" fillId="0" borderId="0" xfId="0" applyFont="1" applyFill="1" applyBorder="1" applyAlignment="1">
      <alignment horizontal="center" vertical="top" wrapText="1"/>
    </xf>
    <xf numFmtId="0" fontId="0" fillId="0" borderId="0" xfId="0" applyAlignment="1"/>
  </cellXfs>
  <cellStyles count="43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Денежный" xfId="28" builtinId="4"/>
    <cellStyle name="Заголовок 1" xfId="29" builtinId="16" customBuiltin="1"/>
    <cellStyle name="Заголовок 2" xfId="30" builtinId="17" customBuiltin="1"/>
    <cellStyle name="Заголовок 3" xfId="31" builtinId="18" customBuiltin="1"/>
    <cellStyle name="Заголовок 4" xfId="32" builtinId="19" customBuiltin="1"/>
    <cellStyle name="Итог" xfId="33" builtinId="25" customBuiltin="1"/>
    <cellStyle name="Контрольная ячейка" xfId="34" builtinId="23" customBuiltin="1"/>
    <cellStyle name="Название" xfId="35" builtinId="15" customBuiltin="1"/>
    <cellStyle name="Нейтральный" xfId="36" builtinId="28" customBuiltin="1"/>
    <cellStyle name="Обычный" xfId="0" builtinId="0"/>
    <cellStyle name="Плохой" xfId="37" builtinId="27" customBuiltin="1"/>
    <cellStyle name="Пояснение" xfId="38" builtinId="53" customBuiltin="1"/>
    <cellStyle name="Примечание" xfId="39" builtinId="10" customBuiltin="1"/>
    <cellStyle name="Связанная ячейка" xfId="40" builtinId="24" customBuiltin="1"/>
    <cellStyle name="Текст предупреждения" xfId="41" builtinId="11" customBuiltin="1"/>
    <cellStyle name="Хороший" xfId="42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zoomScaleNormal="100" workbookViewId="0">
      <selection sqref="A1:H4"/>
    </sheetView>
  </sheetViews>
  <sheetFormatPr defaultRowHeight="12.75" x14ac:dyDescent="0.2"/>
  <cols>
    <col min="1" max="1" width="29.5703125" customWidth="1"/>
    <col min="2" max="2" width="12.7109375" customWidth="1"/>
    <col min="3" max="3" width="14.42578125" customWidth="1"/>
    <col min="4" max="4" width="16.42578125" customWidth="1"/>
    <col min="5" max="5" width="14.42578125" customWidth="1"/>
    <col min="6" max="6" width="16.42578125" customWidth="1"/>
    <col min="7" max="7" width="17.85546875" customWidth="1"/>
    <col min="8" max="8" width="15.140625" customWidth="1"/>
  </cols>
  <sheetData>
    <row r="1" spans="1:8" ht="15.75" x14ac:dyDescent="0.25">
      <c r="A1" s="1"/>
      <c r="B1" s="1"/>
      <c r="C1" s="1"/>
      <c r="D1" s="1"/>
      <c r="E1" s="56" t="s">
        <v>7</v>
      </c>
      <c r="F1" s="56"/>
      <c r="G1" s="56"/>
      <c r="H1" s="56"/>
    </row>
    <row r="2" spans="1:8" ht="15.75" x14ac:dyDescent="0.25">
      <c r="A2" s="1"/>
      <c r="B2" s="1"/>
      <c r="C2" s="1"/>
      <c r="D2" s="1"/>
      <c r="E2" s="56" t="s">
        <v>8</v>
      </c>
      <c r="F2" s="56"/>
      <c r="G2" s="56"/>
      <c r="H2" s="56"/>
    </row>
    <row r="3" spans="1:8" ht="15.75" x14ac:dyDescent="0.25">
      <c r="A3" s="1"/>
      <c r="B3" s="1"/>
      <c r="C3" s="1"/>
      <c r="D3" s="1"/>
      <c r="E3" s="56" t="s">
        <v>24</v>
      </c>
      <c r="F3" s="56"/>
      <c r="G3" s="56"/>
      <c r="H3" s="56"/>
    </row>
    <row r="4" spans="1:8" ht="36" customHeight="1" x14ac:dyDescent="0.2">
      <c r="A4" s="57" t="s">
        <v>25</v>
      </c>
      <c r="B4" s="57"/>
      <c r="C4" s="57"/>
      <c r="D4" s="57"/>
      <c r="E4" s="57"/>
      <c r="F4" s="57"/>
      <c r="G4" s="57"/>
      <c r="H4" s="57"/>
    </row>
    <row r="5" spans="1:8" ht="15.75" x14ac:dyDescent="0.2">
      <c r="A5" s="63" t="s">
        <v>0</v>
      </c>
      <c r="B5" s="64" t="s">
        <v>1</v>
      </c>
      <c r="C5" s="54" t="s">
        <v>6</v>
      </c>
      <c r="D5" s="51" t="s">
        <v>2</v>
      </c>
      <c r="E5" s="52"/>
      <c r="F5" s="53"/>
      <c r="G5" s="54" t="s">
        <v>4</v>
      </c>
      <c r="H5" s="54" t="s">
        <v>5</v>
      </c>
    </row>
    <row r="6" spans="1:8" ht="63" x14ac:dyDescent="0.2">
      <c r="A6" s="63"/>
      <c r="B6" s="65"/>
      <c r="C6" s="55"/>
      <c r="D6" s="5" t="s">
        <v>9</v>
      </c>
      <c r="E6" s="5" t="s">
        <v>10</v>
      </c>
      <c r="F6" s="5" t="s">
        <v>3</v>
      </c>
      <c r="G6" s="55"/>
      <c r="H6" s="55"/>
    </row>
    <row r="7" spans="1:8" ht="15.75" x14ac:dyDescent="0.2">
      <c r="A7" s="2">
        <v>1</v>
      </c>
      <c r="B7" s="3">
        <v>2</v>
      </c>
      <c r="C7" s="4">
        <v>3</v>
      </c>
      <c r="D7" s="2">
        <v>4</v>
      </c>
      <c r="E7" s="2">
        <v>5</v>
      </c>
      <c r="F7" s="2">
        <v>6</v>
      </c>
      <c r="G7" s="4">
        <v>7</v>
      </c>
      <c r="H7" s="4">
        <v>8</v>
      </c>
    </row>
    <row r="8" spans="1:8" ht="33.75" customHeight="1" x14ac:dyDescent="0.2">
      <c r="A8" s="58" t="s">
        <v>27</v>
      </c>
      <c r="B8" s="61"/>
      <c r="C8" s="61"/>
      <c r="D8" s="61"/>
      <c r="E8" s="61"/>
      <c r="F8" s="61"/>
      <c r="G8" s="61"/>
      <c r="H8" s="62"/>
    </row>
    <row r="9" spans="1:8" ht="63.75" customHeight="1" x14ac:dyDescent="0.2">
      <c r="A9" s="6" t="s">
        <v>11</v>
      </c>
      <c r="B9" s="7"/>
      <c r="C9" s="11">
        <f>D9+E9+F9</f>
        <v>2056.2891100000002</v>
      </c>
      <c r="D9" s="11"/>
      <c r="E9" s="11">
        <v>2056.2891100000002</v>
      </c>
      <c r="F9" s="8"/>
      <c r="G9" s="8" t="s">
        <v>12</v>
      </c>
      <c r="H9" s="6"/>
    </row>
    <row r="10" spans="1:8" ht="65.25" customHeight="1" x14ac:dyDescent="0.2">
      <c r="A10" s="6" t="s">
        <v>13</v>
      </c>
      <c r="B10" s="7"/>
      <c r="C10" s="11">
        <f>D10+E10+F10</f>
        <v>709.99379999999996</v>
      </c>
      <c r="D10" s="11"/>
      <c r="E10" s="11">
        <v>709.99379999999996</v>
      </c>
      <c r="F10" s="8"/>
      <c r="G10" s="8" t="s">
        <v>12</v>
      </c>
      <c r="H10" s="6"/>
    </row>
    <row r="11" spans="1:8" ht="64.5" customHeight="1" x14ac:dyDescent="0.2">
      <c r="A11" s="6" t="s">
        <v>14</v>
      </c>
      <c r="B11" s="7"/>
      <c r="C11" s="11">
        <f>D11+E11+F11</f>
        <v>903.71092999999996</v>
      </c>
      <c r="D11" s="11"/>
      <c r="E11" s="11">
        <v>903.71092999999996</v>
      </c>
      <c r="F11" s="8"/>
      <c r="G11" s="8" t="s">
        <v>12</v>
      </c>
      <c r="H11" s="6"/>
    </row>
    <row r="12" spans="1:8" ht="18.75" customHeight="1" x14ac:dyDescent="0.2">
      <c r="A12" s="6" t="s">
        <v>15</v>
      </c>
      <c r="B12" s="7"/>
      <c r="C12" s="11">
        <f>D12+E12</f>
        <v>3669.9938400000001</v>
      </c>
      <c r="D12" s="11"/>
      <c r="E12" s="11">
        <f>SUM(E9:E11)</f>
        <v>3669.9938400000001</v>
      </c>
      <c r="F12" s="13"/>
      <c r="G12" s="13"/>
      <c r="H12" s="12"/>
    </row>
    <row r="13" spans="1:8" ht="62.25" customHeight="1" x14ac:dyDescent="0.2">
      <c r="A13" s="6" t="s">
        <v>30</v>
      </c>
      <c r="B13" s="7"/>
      <c r="C13" s="11">
        <f>SUM(D13:E13)</f>
        <v>960.846</v>
      </c>
      <c r="D13" s="11"/>
      <c r="E13" s="11">
        <v>960.846</v>
      </c>
      <c r="F13" s="8"/>
      <c r="G13" s="8" t="s">
        <v>12</v>
      </c>
      <c r="H13" s="6"/>
    </row>
    <row r="14" spans="1:8" ht="49.5" customHeight="1" x14ac:dyDescent="0.2">
      <c r="A14" s="6" t="s">
        <v>16</v>
      </c>
      <c r="B14" s="7"/>
      <c r="C14" s="11">
        <f>SUM(D14:E14)</f>
        <v>287.84899999999999</v>
      </c>
      <c r="D14" s="11"/>
      <c r="E14" s="11">
        <v>287.84899999999999</v>
      </c>
      <c r="F14" s="8"/>
      <c r="G14" s="8" t="s">
        <v>12</v>
      </c>
      <c r="H14" s="6"/>
    </row>
    <row r="15" spans="1:8" ht="62.25" customHeight="1" x14ac:dyDescent="0.2">
      <c r="A15" s="6" t="s">
        <v>17</v>
      </c>
      <c r="B15" s="7"/>
      <c r="C15" s="11">
        <f>SUM(D15:E15)</f>
        <v>295.87700000000001</v>
      </c>
      <c r="D15" s="11"/>
      <c r="E15" s="11">
        <v>295.87700000000001</v>
      </c>
      <c r="F15" s="8"/>
      <c r="G15" s="8" t="s">
        <v>12</v>
      </c>
      <c r="H15" s="6"/>
    </row>
    <row r="16" spans="1:8" ht="18.75" customHeight="1" x14ac:dyDescent="0.2">
      <c r="A16" s="6" t="s">
        <v>18</v>
      </c>
      <c r="B16" s="7"/>
      <c r="C16" s="11">
        <v>3465.4029999999998</v>
      </c>
      <c r="D16" s="11"/>
      <c r="E16" s="11">
        <v>3465.4029999999998</v>
      </c>
      <c r="F16" s="8"/>
      <c r="G16" s="13"/>
      <c r="H16" s="12"/>
    </row>
    <row r="17" spans="1:8" ht="15.75" x14ac:dyDescent="0.2">
      <c r="A17" s="6" t="s">
        <v>19</v>
      </c>
      <c r="B17" s="7"/>
      <c r="C17" s="11">
        <f>D17+E17</f>
        <v>7135.3978399999996</v>
      </c>
      <c r="D17" s="11"/>
      <c r="E17" s="11">
        <v>7135.3978399999996</v>
      </c>
      <c r="F17" s="8"/>
      <c r="G17" s="13"/>
      <c r="H17" s="12"/>
    </row>
    <row r="18" spans="1:8" ht="15.75" x14ac:dyDescent="0.25">
      <c r="A18" s="8" t="s">
        <v>20</v>
      </c>
      <c r="B18" s="7"/>
      <c r="C18" s="11">
        <f>D18+E18</f>
        <v>9818.7128400000001</v>
      </c>
      <c r="D18" s="11"/>
      <c r="E18" s="17">
        <v>9818.7128400000001</v>
      </c>
      <c r="F18" s="8"/>
      <c r="G18" s="8"/>
      <c r="H18" s="6"/>
    </row>
    <row r="19" spans="1:8" ht="15.75" x14ac:dyDescent="0.2">
      <c r="A19" s="9" t="s">
        <v>21</v>
      </c>
      <c r="B19" s="7"/>
      <c r="C19" s="11">
        <f>D19+E19</f>
        <v>50418.71284</v>
      </c>
      <c r="D19" s="11"/>
      <c r="E19" s="11">
        <f>SUM(40600+E18)</f>
        <v>50418.71284</v>
      </c>
      <c r="F19" s="8"/>
      <c r="G19" s="8"/>
      <c r="H19" s="8"/>
    </row>
    <row r="20" spans="1:8" ht="16.5" customHeight="1" x14ac:dyDescent="0.2">
      <c r="A20" s="58" t="s">
        <v>29</v>
      </c>
      <c r="B20" s="59"/>
      <c r="C20" s="59"/>
      <c r="D20" s="59"/>
      <c r="E20" s="59"/>
      <c r="F20" s="59"/>
      <c r="G20" s="59"/>
      <c r="H20" s="60"/>
    </row>
    <row r="21" spans="1:8" ht="62.25" customHeight="1" x14ac:dyDescent="0.2">
      <c r="A21" s="6" t="s">
        <v>26</v>
      </c>
      <c r="B21" s="7"/>
      <c r="C21" s="10">
        <f>SUM(D21:E21)</f>
        <v>264.709</v>
      </c>
      <c r="D21" s="10"/>
      <c r="E21" s="10">
        <v>264.709</v>
      </c>
      <c r="F21" s="8"/>
      <c r="G21" s="8" t="s">
        <v>12</v>
      </c>
      <c r="H21" s="6"/>
    </row>
    <row r="22" spans="1:8" ht="65.25" customHeight="1" x14ac:dyDescent="0.2">
      <c r="A22" s="6" t="s">
        <v>28</v>
      </c>
      <c r="B22" s="7"/>
      <c r="C22" s="10">
        <v>744.4</v>
      </c>
      <c r="D22" s="10"/>
      <c r="E22" s="10">
        <v>744.4</v>
      </c>
      <c r="F22" s="8"/>
      <c r="G22" s="8" t="s">
        <v>12</v>
      </c>
      <c r="H22" s="6"/>
    </row>
    <row r="23" spans="1:8" ht="18" customHeight="1" x14ac:dyDescent="0.2">
      <c r="A23" s="14"/>
      <c r="B23" s="15"/>
      <c r="C23" s="16"/>
      <c r="D23" s="16"/>
      <c r="E23" s="16"/>
      <c r="F23" s="15"/>
      <c r="G23" s="15"/>
      <c r="H23" s="15"/>
    </row>
    <row r="24" spans="1:8" ht="0.75" customHeight="1" x14ac:dyDescent="0.2"/>
    <row r="25" spans="1:8" x14ac:dyDescent="0.2">
      <c r="A25" t="s">
        <v>22</v>
      </c>
    </row>
    <row r="26" spans="1:8" x14ac:dyDescent="0.2">
      <c r="A26" t="s">
        <v>23</v>
      </c>
    </row>
  </sheetData>
  <mergeCells count="12">
    <mergeCell ref="A20:H20"/>
    <mergeCell ref="H5:H6"/>
    <mergeCell ref="A8:H8"/>
    <mergeCell ref="A5:A6"/>
    <mergeCell ref="B5:B6"/>
    <mergeCell ref="C5:C6"/>
    <mergeCell ref="D5:F5"/>
    <mergeCell ref="G5:G6"/>
    <mergeCell ref="E1:H1"/>
    <mergeCell ref="E2:H2"/>
    <mergeCell ref="E3:H3"/>
    <mergeCell ref="A4:H4"/>
  </mergeCells>
  <phoneticPr fontId="0" type="noConversion"/>
  <pageMargins left="1.24" right="0.39370078740157483" top="0.37" bottom="0.51181102362204722" header="0.35" footer="0.51181102362204722"/>
  <pageSetup paperSize="9" scale="92" orientation="landscape" verticalDpi="0" r:id="rId1"/>
  <headerFooter alignWithMargins="0"/>
  <rowBreaks count="1" manualBreakCount="1">
    <brk id="14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45"/>
  <sheetViews>
    <sheetView tabSelected="1" zoomScaleNormal="100" workbookViewId="0">
      <selection activeCell="M18" sqref="M18"/>
    </sheetView>
  </sheetViews>
  <sheetFormatPr defaultRowHeight="12.75" x14ac:dyDescent="0.2"/>
  <cols>
    <col min="1" max="1" width="44.28515625" customWidth="1"/>
    <col min="2" max="2" width="13.28515625" customWidth="1"/>
    <col min="3" max="3" width="12.85546875" customWidth="1"/>
    <col min="4" max="4" width="14.42578125" customWidth="1"/>
    <col min="5" max="5" width="13" customWidth="1"/>
    <col min="6" max="6" width="15.42578125" customWidth="1"/>
    <col min="7" max="7" width="14.28515625" customWidth="1"/>
    <col min="8" max="8" width="19.7109375" customWidth="1"/>
    <col min="13" max="13" width="11.5703125" bestFit="1" customWidth="1"/>
    <col min="16" max="16" width="11.5703125" bestFit="1" customWidth="1"/>
  </cols>
  <sheetData>
    <row r="2" spans="1:12" ht="15" x14ac:dyDescent="0.25">
      <c r="A2" s="18"/>
      <c r="B2" s="18"/>
      <c r="C2" s="18"/>
      <c r="D2" s="18"/>
      <c r="E2" s="89" t="s">
        <v>53</v>
      </c>
      <c r="F2" s="89"/>
      <c r="G2" s="89"/>
      <c r="H2" s="89"/>
    </row>
    <row r="3" spans="1:12" ht="15" x14ac:dyDescent="0.25">
      <c r="A3" s="18"/>
      <c r="B3" s="18"/>
      <c r="C3" s="18"/>
      <c r="D3" s="89" t="s">
        <v>35</v>
      </c>
      <c r="E3" s="92"/>
      <c r="F3" s="92"/>
      <c r="G3" s="92"/>
      <c r="H3" s="92"/>
    </row>
    <row r="4" spans="1:12" ht="28.5" customHeight="1" x14ac:dyDescent="0.25">
      <c r="A4" s="18"/>
      <c r="B4" s="18"/>
      <c r="C4" s="18"/>
      <c r="D4" s="18"/>
      <c r="E4" s="90" t="s">
        <v>54</v>
      </c>
      <c r="F4" s="90"/>
      <c r="G4" s="90"/>
      <c r="H4" s="90"/>
    </row>
    <row r="5" spans="1:12" ht="33.75" customHeight="1" x14ac:dyDescent="0.2">
      <c r="A5" s="91" t="s">
        <v>48</v>
      </c>
      <c r="B5" s="91"/>
      <c r="C5" s="91"/>
      <c r="D5" s="91"/>
      <c r="E5" s="91"/>
      <c r="F5" s="91"/>
      <c r="G5" s="91"/>
      <c r="H5" s="91"/>
    </row>
    <row r="6" spans="1:12" ht="12.75" customHeight="1" x14ac:dyDescent="0.2">
      <c r="A6" s="66" t="s">
        <v>0</v>
      </c>
      <c r="B6" s="80" t="s">
        <v>49</v>
      </c>
      <c r="C6" s="70" t="s">
        <v>6</v>
      </c>
      <c r="D6" s="75" t="s">
        <v>31</v>
      </c>
      <c r="E6" s="67"/>
      <c r="F6" s="76"/>
      <c r="G6" s="70" t="s">
        <v>34</v>
      </c>
      <c r="H6" s="70" t="s">
        <v>4</v>
      </c>
    </row>
    <row r="7" spans="1:12" x14ac:dyDescent="0.2">
      <c r="A7" s="66"/>
      <c r="B7" s="81"/>
      <c r="C7" s="71"/>
      <c r="D7" s="70" t="s">
        <v>50</v>
      </c>
      <c r="E7" s="67" t="s">
        <v>32</v>
      </c>
      <c r="F7" s="68"/>
      <c r="G7" s="71"/>
      <c r="H7" s="71"/>
    </row>
    <row r="8" spans="1:12" ht="59.25" customHeight="1" x14ac:dyDescent="0.2">
      <c r="A8" s="66"/>
      <c r="B8" s="82"/>
      <c r="C8" s="72"/>
      <c r="D8" s="74"/>
      <c r="E8" s="28" t="s">
        <v>51</v>
      </c>
      <c r="F8" s="49" t="s">
        <v>52</v>
      </c>
      <c r="G8" s="72"/>
      <c r="H8" s="72"/>
      <c r="L8" s="50"/>
    </row>
    <row r="9" spans="1:12" ht="12" customHeight="1" x14ac:dyDescent="0.2">
      <c r="A9" s="28">
        <v>1</v>
      </c>
      <c r="B9" s="47">
        <v>2</v>
      </c>
      <c r="C9" s="48">
        <v>3</v>
      </c>
      <c r="D9" s="28">
        <v>4</v>
      </c>
      <c r="E9" s="28">
        <v>5</v>
      </c>
      <c r="F9" s="28">
        <v>6</v>
      </c>
      <c r="G9" s="48">
        <v>7</v>
      </c>
      <c r="H9" s="28">
        <v>8</v>
      </c>
    </row>
    <row r="10" spans="1:12" ht="36.75" customHeight="1" x14ac:dyDescent="0.2">
      <c r="A10" s="73" t="s">
        <v>47</v>
      </c>
      <c r="B10" s="73"/>
      <c r="C10" s="73"/>
      <c r="D10" s="73"/>
      <c r="E10" s="73"/>
      <c r="F10" s="73"/>
      <c r="G10" s="73"/>
      <c r="H10" s="73"/>
    </row>
    <row r="11" spans="1:12" ht="19.5" customHeight="1" x14ac:dyDescent="0.2">
      <c r="A11" s="86" t="s">
        <v>40</v>
      </c>
      <c r="B11" s="28">
        <v>2017</v>
      </c>
      <c r="C11" s="29">
        <f>F11+E11</f>
        <v>858.03</v>
      </c>
      <c r="D11" s="29"/>
      <c r="E11" s="29"/>
      <c r="F11" s="30">
        <v>858.03</v>
      </c>
      <c r="G11" s="31"/>
      <c r="H11" s="66" t="s">
        <v>12</v>
      </c>
      <c r="I11" s="21"/>
    </row>
    <row r="12" spans="1:12" ht="17.25" customHeight="1" x14ac:dyDescent="0.2">
      <c r="A12" s="87"/>
      <c r="B12" s="32">
        <v>2018</v>
      </c>
      <c r="C12" s="29">
        <f>F12+E12</f>
        <v>0</v>
      </c>
      <c r="D12" s="29"/>
      <c r="E12" s="29"/>
      <c r="F12" s="30">
        <v>0</v>
      </c>
      <c r="G12" s="31"/>
      <c r="H12" s="66"/>
      <c r="I12" s="21"/>
    </row>
    <row r="13" spans="1:12" ht="16.5" customHeight="1" x14ac:dyDescent="0.2">
      <c r="A13" s="88"/>
      <c r="B13" s="28">
        <v>2019</v>
      </c>
      <c r="C13" s="29">
        <f>F13+E13</f>
        <v>0</v>
      </c>
      <c r="D13" s="29"/>
      <c r="E13" s="29"/>
      <c r="F13" s="30">
        <v>0</v>
      </c>
      <c r="G13" s="31"/>
      <c r="H13" s="66"/>
      <c r="I13" s="21"/>
    </row>
    <row r="14" spans="1:12" ht="21.75" customHeight="1" x14ac:dyDescent="0.2">
      <c r="A14" s="69" t="s">
        <v>41</v>
      </c>
      <c r="B14" s="28">
        <v>2017</v>
      </c>
      <c r="C14" s="29">
        <f t="shared" ref="C14:C22" si="0">E14+F14</f>
        <v>365.7</v>
      </c>
      <c r="D14" s="29"/>
      <c r="E14" s="29"/>
      <c r="F14" s="29">
        <v>365.7</v>
      </c>
      <c r="G14" s="32"/>
      <c r="H14" s="66" t="s">
        <v>12</v>
      </c>
      <c r="I14" s="21"/>
    </row>
    <row r="15" spans="1:12" ht="21" customHeight="1" x14ac:dyDescent="0.2">
      <c r="A15" s="69"/>
      <c r="B15" s="32">
        <v>2018</v>
      </c>
      <c r="C15" s="29">
        <f t="shared" si="0"/>
        <v>300.60000000000002</v>
      </c>
      <c r="D15" s="29"/>
      <c r="E15" s="29"/>
      <c r="F15" s="29">
        <v>300.60000000000002</v>
      </c>
      <c r="G15" s="32"/>
      <c r="H15" s="66"/>
      <c r="I15" s="21"/>
    </row>
    <row r="16" spans="1:12" ht="24.75" customHeight="1" x14ac:dyDescent="0.2">
      <c r="A16" s="69"/>
      <c r="B16" s="28">
        <v>2019</v>
      </c>
      <c r="C16" s="29">
        <f t="shared" si="0"/>
        <v>300.60000000000002</v>
      </c>
      <c r="D16" s="29"/>
      <c r="E16" s="29"/>
      <c r="F16" s="29">
        <v>300.60000000000002</v>
      </c>
      <c r="G16" s="32"/>
      <c r="H16" s="66"/>
      <c r="I16" s="21"/>
    </row>
    <row r="17" spans="1:9" ht="21.75" customHeight="1" x14ac:dyDescent="0.2">
      <c r="A17" s="83" t="s">
        <v>42</v>
      </c>
      <c r="B17" s="28">
        <v>2017</v>
      </c>
      <c r="C17" s="33">
        <f t="shared" si="0"/>
        <v>150</v>
      </c>
      <c r="D17" s="33"/>
      <c r="E17" s="33"/>
      <c r="F17" s="33">
        <v>150</v>
      </c>
      <c r="G17" s="32"/>
      <c r="H17" s="66" t="s">
        <v>12</v>
      </c>
      <c r="I17" s="21"/>
    </row>
    <row r="18" spans="1:9" ht="21" customHeight="1" x14ac:dyDescent="0.2">
      <c r="A18" s="84"/>
      <c r="B18" s="32">
        <v>2018</v>
      </c>
      <c r="C18" s="33">
        <f t="shared" si="0"/>
        <v>50</v>
      </c>
      <c r="D18" s="28"/>
      <c r="E18" s="28"/>
      <c r="F18" s="33">
        <v>50</v>
      </c>
      <c r="G18" s="32"/>
      <c r="H18" s="66"/>
      <c r="I18" s="21"/>
    </row>
    <row r="19" spans="1:9" ht="21" customHeight="1" x14ac:dyDescent="0.2">
      <c r="A19" s="85"/>
      <c r="B19" s="28">
        <v>2019</v>
      </c>
      <c r="C19" s="33">
        <f t="shared" si="0"/>
        <v>50</v>
      </c>
      <c r="D19" s="28"/>
      <c r="E19" s="28"/>
      <c r="F19" s="33">
        <v>50</v>
      </c>
      <c r="G19" s="32"/>
      <c r="H19" s="66"/>
      <c r="I19" s="21"/>
    </row>
    <row r="20" spans="1:9" ht="21" customHeight="1" x14ac:dyDescent="0.2">
      <c r="A20" s="77" t="s">
        <v>43</v>
      </c>
      <c r="B20" s="28">
        <v>2017</v>
      </c>
      <c r="C20" s="33">
        <f t="shared" si="0"/>
        <v>1947.47</v>
      </c>
      <c r="D20" s="28"/>
      <c r="E20" s="28"/>
      <c r="F20" s="33">
        <v>1947.47</v>
      </c>
      <c r="G20" s="32"/>
      <c r="H20" s="66" t="s">
        <v>12</v>
      </c>
      <c r="I20" s="21"/>
    </row>
    <row r="21" spans="1:9" ht="17.25" customHeight="1" x14ac:dyDescent="0.2">
      <c r="A21" s="78"/>
      <c r="B21" s="32">
        <v>2018</v>
      </c>
      <c r="C21" s="33">
        <f t="shared" si="0"/>
        <v>1429</v>
      </c>
      <c r="D21" s="28"/>
      <c r="E21" s="28"/>
      <c r="F21" s="33">
        <v>1429</v>
      </c>
      <c r="G21" s="32"/>
      <c r="H21" s="66"/>
      <c r="I21" s="21"/>
    </row>
    <row r="22" spans="1:9" ht="18" customHeight="1" x14ac:dyDescent="0.2">
      <c r="A22" s="79"/>
      <c r="B22" s="28">
        <v>2019</v>
      </c>
      <c r="C22" s="33">
        <f t="shared" si="0"/>
        <v>1429</v>
      </c>
      <c r="D22" s="28"/>
      <c r="E22" s="28"/>
      <c r="F22" s="33">
        <v>1429</v>
      </c>
      <c r="G22" s="32"/>
      <c r="H22" s="66"/>
      <c r="I22" s="21"/>
    </row>
    <row r="23" spans="1:9" ht="14.25" customHeight="1" x14ac:dyDescent="0.2">
      <c r="A23" s="31" t="s">
        <v>39</v>
      </c>
      <c r="B23" s="28"/>
      <c r="C23" s="33"/>
      <c r="D23" s="28"/>
      <c r="E23" s="28"/>
      <c r="F23" s="33"/>
      <c r="G23" s="32"/>
      <c r="H23" s="28"/>
      <c r="I23" s="21"/>
    </row>
    <row r="24" spans="1:9" ht="15" customHeight="1" x14ac:dyDescent="0.2">
      <c r="A24" s="34"/>
      <c r="B24" s="28">
        <v>2017</v>
      </c>
      <c r="C24" s="33">
        <f>F24+E24+D24</f>
        <v>8820.5130000000008</v>
      </c>
      <c r="D24" s="28"/>
      <c r="E24" s="28"/>
      <c r="F24" s="33">
        <v>8820.5130000000008</v>
      </c>
      <c r="G24" s="32"/>
      <c r="H24" s="28"/>
      <c r="I24" s="21"/>
    </row>
    <row r="25" spans="1:9" ht="15" customHeight="1" x14ac:dyDescent="0.2">
      <c r="A25" s="34"/>
      <c r="B25" s="28" t="s">
        <v>44</v>
      </c>
      <c r="C25" s="33">
        <f>F25+E25+D25</f>
        <v>10878.446</v>
      </c>
      <c r="D25" s="28"/>
      <c r="E25" s="28"/>
      <c r="F25" s="33">
        <v>10878.446</v>
      </c>
      <c r="G25" s="32"/>
      <c r="H25" s="28"/>
      <c r="I25" s="21"/>
    </row>
    <row r="26" spans="1:9" ht="15" customHeight="1" x14ac:dyDescent="0.2">
      <c r="A26" s="31" t="s">
        <v>38</v>
      </c>
      <c r="B26" s="28"/>
      <c r="C26" s="33"/>
      <c r="D26" s="28"/>
      <c r="E26" s="28"/>
      <c r="F26" s="33"/>
      <c r="G26" s="31"/>
      <c r="H26" s="28"/>
      <c r="I26" s="21"/>
    </row>
    <row r="27" spans="1:9" ht="17.25" customHeight="1" x14ac:dyDescent="0.2">
      <c r="A27" s="35"/>
      <c r="B27" s="28">
        <v>2017</v>
      </c>
      <c r="C27" s="33">
        <f>D27+E27+F27+G27</f>
        <v>12044.446599999999</v>
      </c>
      <c r="D27" s="36"/>
      <c r="E27" s="36"/>
      <c r="F27" s="36">
        <v>12044.446599999999</v>
      </c>
      <c r="G27" s="37"/>
      <c r="H27" s="28"/>
      <c r="I27" s="21"/>
    </row>
    <row r="28" spans="1:9" ht="16.5" customHeight="1" x14ac:dyDescent="0.2">
      <c r="A28" s="35"/>
      <c r="B28" s="28" t="s">
        <v>44</v>
      </c>
      <c r="C28" s="33">
        <f>D28+E28+F28+G28</f>
        <v>14102.3796</v>
      </c>
      <c r="D28" s="28"/>
      <c r="E28" s="28"/>
      <c r="F28" s="33">
        <v>14102.3796</v>
      </c>
      <c r="G28" s="31"/>
      <c r="H28" s="28"/>
      <c r="I28" s="21"/>
    </row>
    <row r="29" spans="1:9" ht="15" customHeight="1" x14ac:dyDescent="0.2">
      <c r="A29" s="31" t="s">
        <v>45</v>
      </c>
      <c r="B29" s="28"/>
      <c r="C29" s="33"/>
      <c r="D29" s="28"/>
      <c r="E29" s="28"/>
      <c r="F29" s="33"/>
      <c r="G29" s="31"/>
      <c r="H29" s="28"/>
      <c r="I29" s="21"/>
    </row>
    <row r="30" spans="1:9" ht="15.75" customHeight="1" x14ac:dyDescent="0.2">
      <c r="A30" s="35"/>
      <c r="B30" s="28">
        <v>2017</v>
      </c>
      <c r="C30" s="33">
        <f>D30+E30+F30+G30</f>
        <v>2060.6999999999998</v>
      </c>
      <c r="D30" s="36"/>
      <c r="E30" s="36"/>
      <c r="F30" s="36">
        <v>2060.6999999999998</v>
      </c>
      <c r="G30" s="37"/>
      <c r="H30" s="28"/>
      <c r="I30" s="21"/>
    </row>
    <row r="31" spans="1:9" ht="15.75" customHeight="1" x14ac:dyDescent="0.2">
      <c r="A31" s="35"/>
      <c r="B31" s="28" t="s">
        <v>44</v>
      </c>
      <c r="C31" s="33">
        <f>D31+E31+F31+G31</f>
        <v>4061.9</v>
      </c>
      <c r="D31" s="28"/>
      <c r="E31" s="28"/>
      <c r="F31" s="33">
        <v>4061.9</v>
      </c>
      <c r="G31" s="31"/>
      <c r="H31" s="28"/>
      <c r="I31" s="21"/>
    </row>
    <row r="32" spans="1:9" ht="15.75" customHeight="1" x14ac:dyDescent="0.2">
      <c r="A32" s="31" t="s">
        <v>37</v>
      </c>
      <c r="B32" s="31"/>
      <c r="C32" s="33"/>
      <c r="D32" s="38"/>
      <c r="E32" s="28"/>
      <c r="F32" s="33"/>
      <c r="G32" s="32"/>
      <c r="H32" s="28"/>
      <c r="I32" s="21"/>
    </row>
    <row r="33" spans="1:16" ht="16.5" customHeight="1" x14ac:dyDescent="0.2">
      <c r="A33" s="31"/>
      <c r="B33" s="28">
        <v>2017</v>
      </c>
      <c r="C33" s="33">
        <f>F33+E33+D33</f>
        <v>1424</v>
      </c>
      <c r="D33" s="38"/>
      <c r="E33" s="28"/>
      <c r="F33" s="33">
        <v>1424</v>
      </c>
      <c r="G33" s="39"/>
      <c r="H33" s="28"/>
      <c r="I33" s="21"/>
    </row>
    <row r="34" spans="1:16" ht="15.75" customHeight="1" x14ac:dyDescent="0.2">
      <c r="A34" s="31"/>
      <c r="B34" s="28" t="s">
        <v>44</v>
      </c>
      <c r="C34" s="33">
        <f>F34+E34+D34</f>
        <v>3820</v>
      </c>
      <c r="D34" s="38"/>
      <c r="E34" s="28"/>
      <c r="F34" s="33">
        <v>3820</v>
      </c>
      <c r="G34" s="32"/>
      <c r="H34" s="28"/>
      <c r="I34" s="21"/>
    </row>
    <row r="35" spans="1:16" ht="17.25" customHeight="1" x14ac:dyDescent="0.2">
      <c r="A35" s="31" t="s">
        <v>46</v>
      </c>
      <c r="B35" s="28"/>
      <c r="C35" s="33"/>
      <c r="D35" s="40"/>
      <c r="E35" s="38"/>
      <c r="F35" s="41"/>
      <c r="G35" s="28"/>
      <c r="H35" s="28"/>
      <c r="I35" s="21"/>
    </row>
    <row r="36" spans="1:16" ht="16.5" customHeight="1" x14ac:dyDescent="0.2">
      <c r="A36" s="42"/>
      <c r="B36" s="28">
        <v>2017</v>
      </c>
      <c r="C36" s="33">
        <f>F36+E36</f>
        <v>4660.09</v>
      </c>
      <c r="D36" s="33"/>
      <c r="E36" s="33"/>
      <c r="F36" s="33">
        <v>4660.09</v>
      </c>
      <c r="G36" s="28"/>
      <c r="H36" s="28"/>
      <c r="I36" s="21"/>
      <c r="P36" s="26"/>
    </row>
    <row r="37" spans="1:16" ht="18" customHeight="1" x14ac:dyDescent="0.2">
      <c r="A37" s="31"/>
      <c r="B37" s="28" t="s">
        <v>44</v>
      </c>
      <c r="C37" s="33">
        <f>F37+E37</f>
        <v>10862.09</v>
      </c>
      <c r="D37" s="33"/>
      <c r="E37" s="28"/>
      <c r="F37" s="33">
        <v>10862.09</v>
      </c>
      <c r="G37" s="32"/>
      <c r="H37" s="28"/>
    </row>
    <row r="38" spans="1:16" ht="16.5" customHeight="1" x14ac:dyDescent="0.2">
      <c r="A38" s="31" t="s">
        <v>36</v>
      </c>
      <c r="B38" s="32"/>
      <c r="C38" s="33"/>
      <c r="D38" s="33"/>
      <c r="E38" s="28"/>
      <c r="F38" s="33"/>
      <c r="G38" s="32"/>
      <c r="H38" s="28"/>
    </row>
    <row r="39" spans="1:16" ht="15.75" customHeight="1" x14ac:dyDescent="0.2">
      <c r="A39" s="43"/>
      <c r="B39" s="28">
        <v>2017</v>
      </c>
      <c r="C39" s="36">
        <f>F39+E39+D39</f>
        <v>45280.767599999999</v>
      </c>
      <c r="D39" s="36"/>
      <c r="E39" s="36"/>
      <c r="F39" s="36">
        <v>45280.767599999999</v>
      </c>
      <c r="G39" s="44"/>
      <c r="H39" s="28"/>
      <c r="J39" s="26"/>
      <c r="M39" s="26"/>
    </row>
    <row r="40" spans="1:16" ht="16.5" customHeight="1" x14ac:dyDescent="0.2">
      <c r="A40" s="43"/>
      <c r="B40" s="28" t="s">
        <v>44</v>
      </c>
      <c r="C40" s="36">
        <f>F40+E40+D40</f>
        <v>101873.53660000001</v>
      </c>
      <c r="D40" s="28"/>
      <c r="E40" s="45"/>
      <c r="F40" s="46">
        <v>101873.53660000001</v>
      </c>
      <c r="G40" s="44"/>
      <c r="H40" s="28"/>
      <c r="J40" s="26"/>
      <c r="M40" s="26"/>
    </row>
    <row r="41" spans="1:16" ht="27.75" customHeight="1" x14ac:dyDescent="0.2">
      <c r="A41" s="27"/>
      <c r="B41" s="23"/>
      <c r="C41" s="24"/>
      <c r="D41" s="22"/>
      <c r="E41" s="22"/>
      <c r="F41" s="25"/>
      <c r="G41" s="22"/>
      <c r="H41" s="20"/>
      <c r="J41" s="26"/>
      <c r="M41" s="26"/>
    </row>
    <row r="42" spans="1:16" ht="18.75" customHeight="1" x14ac:dyDescent="0.2">
      <c r="A42" s="19" t="s">
        <v>33</v>
      </c>
      <c r="J42" s="26"/>
      <c r="M42" s="26"/>
    </row>
    <row r="43" spans="1:16" ht="18.75" customHeight="1" x14ac:dyDescent="0.2">
      <c r="A43" s="19" t="s">
        <v>23</v>
      </c>
      <c r="J43" s="26"/>
      <c r="M43" s="26"/>
    </row>
    <row r="44" spans="1:16" ht="22.5" customHeight="1" x14ac:dyDescent="0.2"/>
    <row r="45" spans="1:16" ht="18.75" customHeight="1" x14ac:dyDescent="0.2"/>
  </sheetData>
  <mergeCells count="21">
    <mergeCell ref="E2:H2"/>
    <mergeCell ref="E4:H4"/>
    <mergeCell ref="A5:H5"/>
    <mergeCell ref="D3:H3"/>
    <mergeCell ref="H11:H13"/>
    <mergeCell ref="H20:H22"/>
    <mergeCell ref="D6:F6"/>
    <mergeCell ref="H14:H16"/>
    <mergeCell ref="G6:G8"/>
    <mergeCell ref="A20:A22"/>
    <mergeCell ref="B6:B8"/>
    <mergeCell ref="H6:H8"/>
    <mergeCell ref="A6:A8"/>
    <mergeCell ref="A17:A19"/>
    <mergeCell ref="A11:A13"/>
    <mergeCell ref="H17:H19"/>
    <mergeCell ref="E7:F7"/>
    <mergeCell ref="A14:A16"/>
    <mergeCell ref="C6:C8"/>
    <mergeCell ref="A10:H10"/>
    <mergeCell ref="D7:D8"/>
  </mergeCells>
  <phoneticPr fontId="0" type="noConversion"/>
  <pageMargins left="0.43307086614173229" right="0.31496062992125984" top="0.59055118110236227" bottom="0.23622047244094491" header="0.19685039370078741" footer="0.23622047244094491"/>
  <pageSetup paperSize="9" scale="95" orientation="landscape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Лист2</vt:lpstr>
      <vt:lpstr>новая редакция</vt:lpstr>
      <vt:lpstr>Лист2!Область_печати</vt:lpstr>
    </vt:vector>
  </TitlesOfParts>
  <Company>ГКМХ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ПЭО</dc:creator>
  <cp:lastModifiedBy>admin@npmgktv.ru</cp:lastModifiedBy>
  <cp:lastPrinted>2017-06-29T05:40:22Z</cp:lastPrinted>
  <dcterms:created xsi:type="dcterms:W3CDTF">2012-06-04T10:22:53Z</dcterms:created>
  <dcterms:modified xsi:type="dcterms:W3CDTF">2017-07-12T07:19:41Z</dcterms:modified>
</cp:coreProperties>
</file>